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mware-host\Shared Folders\ダウンロード\"/>
    </mc:Choice>
  </mc:AlternateContent>
  <bookViews>
    <workbookView xWindow="0" yWindow="0" windowWidth="19200" windowHeight="7958"/>
  </bookViews>
  <sheets>
    <sheet name="sample" sheetId="1" r:id="rId1"/>
    <sheet name="settings" sheetId="3" r:id="rId2"/>
  </sheets>
  <calcPr calcId="152511"/>
</workbook>
</file>

<file path=xl/calcChain.xml><?xml version="1.0" encoding="utf-8"?>
<calcChain xmlns="http://schemas.openxmlformats.org/spreadsheetml/2006/main">
  <c r="L14" i="1" l="1"/>
  <c r="L13" i="1"/>
  <c r="E7" i="1"/>
  <c r="E5" i="1"/>
  <c r="D50" i="1" l="1"/>
  <c r="D49" i="1"/>
  <c r="D48" i="1"/>
  <c r="D47" i="1"/>
  <c r="L20" i="1"/>
  <c r="L19" i="1"/>
  <c r="L12" i="1"/>
  <c r="L11" i="1"/>
  <c r="L10" i="1"/>
  <c r="L9" i="1"/>
  <c r="L8" i="1"/>
  <c r="L7" i="1"/>
  <c r="D28" i="1" s="1"/>
  <c r="C7" i="1"/>
  <c r="L6" i="1"/>
  <c r="L5" i="1"/>
  <c r="D27" i="1" s="1"/>
  <c r="C5" i="1"/>
  <c r="L4" i="1"/>
  <c r="L3" i="1"/>
  <c r="L2" i="1"/>
  <c r="D26" i="1" s="1"/>
  <c r="D24" i="1" l="1"/>
  <c r="D25" i="1"/>
</calcChain>
</file>

<file path=xl/sharedStrings.xml><?xml version="1.0" encoding="utf-8"?>
<sst xmlns="http://schemas.openxmlformats.org/spreadsheetml/2006/main" count="86" uniqueCount="59">
  <si>
    <t>ロードバランサー名</t>
  </si>
  <si>
    <t>c</t>
  </si>
  <si>
    <t>internet-facing</t>
  </si>
  <si>
    <t>ポート構成</t>
  </si>
  <si>
    <t>ELBプロトコル</t>
  </si>
  <si>
    <t>ELBポート</t>
  </si>
  <si>
    <t>EC2プロトコル</t>
  </si>
  <si>
    <t>EC2ポート</t>
  </si>
  <si>
    <t>ELB</t>
  </si>
  <si>
    <t>APL</t>
  </si>
  <si>
    <t>apl-cookie</t>
  </si>
  <si>
    <t>サブネット</t>
  </si>
  <si>
    <t>a</t>
  </si>
  <si>
    <t>クロスゾーン負荷分散</t>
  </si>
  <si>
    <t>アクセスログ</t>
  </si>
  <si>
    <t>S3バケット名</t>
  </si>
  <si>
    <t>収集間隔（分）</t>
  </si>
  <si>
    <t>プレフィックス</t>
  </si>
  <si>
    <t>アイドルタイムアウト（秒）</t>
  </si>
  <si>
    <t>接続のストリーミング</t>
  </si>
  <si>
    <t>タイムアウト（秒）</t>
  </si>
  <si>
    <t>h</t>
  </si>
  <si>
    <t>ヘルスチェック</t>
  </si>
  <si>
    <t>間隔（秒）</t>
  </si>
  <si>
    <t>非正常のしきい値</t>
  </si>
  <si>
    <t>正常のしきい値</t>
  </si>
  <si>
    <t>セキュリティグループ</t>
  </si>
  <si>
    <t>create-load-balancer</t>
  </si>
  <si>
    <t>modify-load-balancer-attributes</t>
  </si>
  <si>
    <t>configure-health-check</t>
  </si>
  <si>
    <t>create-cookie-stickiness-policy</t>
  </si>
  <si>
    <t>スキーム</t>
    <phoneticPr fontId="1"/>
  </si>
  <si>
    <t>internet-facing</t>
    <phoneticPr fontId="1"/>
  </si>
  <si>
    <t>internal</t>
    <phoneticPr fontId="1"/>
  </si>
  <si>
    <t>プロトコル</t>
    <phoneticPr fontId="1"/>
  </si>
  <si>
    <t>HTTP</t>
  </si>
  <si>
    <t>HTTP</t>
    <phoneticPr fontId="1"/>
  </si>
  <si>
    <t>HTTPS</t>
    <phoneticPr fontId="1"/>
  </si>
  <si>
    <t>TCP</t>
    <phoneticPr fontId="1"/>
  </si>
  <si>
    <t>SSL</t>
  </si>
  <si>
    <t>SSL</t>
    <phoneticPr fontId="1"/>
  </si>
  <si>
    <t>維持設定</t>
    <rPh sb="0" eb="2">
      <t>イジ</t>
    </rPh>
    <rPh sb="2" eb="4">
      <t>セッテイ</t>
    </rPh>
    <phoneticPr fontId="1"/>
  </si>
  <si>
    <t>ELB</t>
    <phoneticPr fontId="1"/>
  </si>
  <si>
    <t>APL</t>
    <phoneticPr fontId="1"/>
  </si>
  <si>
    <t>無効</t>
    <rPh sb="0" eb="2">
      <t>ムコウ</t>
    </rPh>
    <phoneticPr fontId="1"/>
  </si>
  <si>
    <t>アクセスログ収集間隔</t>
    <rPh sb="6" eb="8">
      <t>シュウシュウ</t>
    </rPh>
    <rPh sb="8" eb="10">
      <t>カンカク</t>
    </rPh>
    <phoneticPr fontId="1"/>
  </si>
  <si>
    <t>有効/無効</t>
    <rPh sb="0" eb="2">
      <t>ユウコウ</t>
    </rPh>
    <rPh sb="3" eb="5">
      <t>ムコウ</t>
    </rPh>
    <phoneticPr fontId="1"/>
  </si>
  <si>
    <t>有効</t>
    <rPh sb="0" eb="2">
      <t>ユウコウ</t>
    </rPh>
    <phoneticPr fontId="1"/>
  </si>
  <si>
    <r>
      <rPr>
        <sz val="10"/>
        <color rgb="FF999999"/>
        <rFont val="ＭＳ Ｐゴシック"/>
        <family val="3"/>
        <charset val="128"/>
      </rPr>
      <t>スキーム</t>
    </r>
    <phoneticPr fontId="1"/>
  </si>
  <si>
    <r>
      <rPr>
        <sz val="10"/>
        <rFont val="ＭＳ Ｐゴシック"/>
        <family val="3"/>
        <charset val="128"/>
      </rPr>
      <t>有効</t>
    </r>
    <rPh sb="0" eb="2">
      <t>ユウコウ</t>
    </rPh>
    <phoneticPr fontId="1"/>
  </si>
  <si>
    <r>
      <t>ping</t>
    </r>
    <r>
      <rPr>
        <sz val="10"/>
        <color rgb="FF999999"/>
        <rFont val="ＭＳ Ｐゴシック"/>
        <family val="3"/>
        <charset val="128"/>
      </rPr>
      <t>プロトコル</t>
    </r>
    <phoneticPr fontId="1"/>
  </si>
  <si>
    <r>
      <t>ping</t>
    </r>
    <r>
      <rPr>
        <sz val="10"/>
        <color rgb="FF999999"/>
        <rFont val="ＭＳ Ｐゴシック"/>
        <family val="3"/>
        <charset val="128"/>
      </rPr>
      <t>ポート</t>
    </r>
    <phoneticPr fontId="1"/>
  </si>
  <si>
    <r>
      <t>ping</t>
    </r>
    <r>
      <rPr>
        <sz val="10"/>
        <color rgb="FF999999"/>
        <rFont val="ＭＳ Ｐゴシック"/>
        <family val="3"/>
        <charset val="128"/>
      </rPr>
      <t>パス</t>
    </r>
    <phoneticPr fontId="1"/>
  </si>
  <si>
    <t>/index.html</t>
    <phoneticPr fontId="1"/>
  </si>
  <si>
    <t>test-elb</t>
    <phoneticPr fontId="1"/>
  </si>
  <si>
    <t>elb-test-bucket</t>
    <phoneticPr fontId="1"/>
  </si>
  <si>
    <t>しきい値</t>
    <rPh sb="3" eb="4">
      <t>チ</t>
    </rPh>
    <phoneticPr fontId="1"/>
  </si>
  <si>
    <t>subnet-</t>
    <phoneticPr fontId="1"/>
  </si>
  <si>
    <t>sg-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</si>
</sst>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color rgb="FF999999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sz val="10"/>
      <color rgb="FF999999"/>
      <name val="Arial"/>
      <family val="2"/>
    </font>
    <font>
      <sz val="10"/>
      <color rgb="FFD9D9D9"/>
      <name val="Arial"/>
      <family val="2"/>
    </font>
    <font>
      <sz val="10"/>
      <name val="ＭＳ Ｐゴシック"/>
      <family val="3"/>
      <charset val="128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</fills>
  <borders count="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0" fillId="0" borderId="0" xfId="0" applyFont="1" applyAlignment="1"/>
    <xf numFmtId="0" fontId="2" fillId="3" borderId="1" xfId="0" applyFont="1" applyFill="1" applyBorder="1" applyAlignment="1">
      <alignment horizontal="left" vertical="center"/>
    </xf>
    <xf numFmtId="0" fontId="4" fillId="0" borderId="0" xfId="0" applyFont="1" applyAlignment="1"/>
    <xf numFmtId="0" fontId="5" fillId="0" borderId="0" xfId="0" applyFont="1" applyAlignment="1"/>
    <xf numFmtId="0" fontId="2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2" fillId="0" borderId="4" xfId="0" applyFont="1" applyBorder="1"/>
    <xf numFmtId="0" fontId="2" fillId="3" borderId="0" xfId="0" applyFont="1" applyFill="1" applyAlignment="1">
      <alignment vertical="center"/>
    </xf>
    <xf numFmtId="0" fontId="5" fillId="0" borderId="0" xfId="0" applyFont="1" applyAlignment="1"/>
    <xf numFmtId="0" fontId="6" fillId="5" borderId="3" xfId="0" applyFont="1" applyFill="1" applyBorder="1" applyAlignment="1">
      <alignment vertical="center"/>
    </xf>
    <xf numFmtId="0" fontId="6" fillId="6" borderId="0" xfId="0" applyFont="1" applyFill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2"/>
  <sheetViews>
    <sheetView tabSelected="1" workbookViewId="0"/>
  </sheetViews>
  <sheetFormatPr defaultColWidth="14.3984375" defaultRowHeight="15.75" customHeight="1" x14ac:dyDescent="0.35"/>
  <cols>
    <col min="1" max="1" width="2.86328125" style="4" customWidth="1"/>
    <col min="2" max="2" width="24.73046875" style="4" customWidth="1"/>
    <col min="3" max="3" width="20.1328125" style="4" customWidth="1"/>
    <col min="4" max="10" width="18.1328125" style="4" customWidth="1"/>
    <col min="11" max="11" width="3.53125" style="4" customWidth="1"/>
    <col min="12" max="16384" width="14.3984375" style="4"/>
  </cols>
  <sheetData>
    <row r="1" spans="1:28" ht="12.75" customHeight="1" x14ac:dyDescent="0.3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8.75" customHeight="1" x14ac:dyDescent="0.35">
      <c r="A2" s="7"/>
      <c r="B2" s="9" t="s">
        <v>0</v>
      </c>
      <c r="C2" s="10" t="s">
        <v>54</v>
      </c>
      <c r="D2" s="8"/>
      <c r="E2" s="8"/>
      <c r="F2" s="8"/>
      <c r="G2" s="8"/>
      <c r="H2" s="8"/>
      <c r="I2" s="8"/>
      <c r="J2" s="8"/>
      <c r="K2" s="8"/>
      <c r="L2" s="7" t="str">
        <f>" --load-balancer-name "&amp;C2</f>
        <v xml:space="preserve"> --load-balancer-name test-elb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8.75" customHeight="1" x14ac:dyDescent="0.35">
      <c r="A3" s="7" t="s">
        <v>1</v>
      </c>
      <c r="B3" s="9" t="s">
        <v>48</v>
      </c>
      <c r="C3" s="2" t="s">
        <v>2</v>
      </c>
      <c r="D3" s="8"/>
      <c r="E3" s="8"/>
      <c r="F3" s="8"/>
      <c r="G3" s="8"/>
      <c r="H3" s="8"/>
      <c r="I3" s="8"/>
      <c r="J3" s="8"/>
      <c r="K3" s="8"/>
      <c r="L3" s="7" t="str">
        <f>" --scheme "&amp;C3</f>
        <v xml:space="preserve"> --scheme internet-facing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.75" customHeight="1" x14ac:dyDescent="0.35">
      <c r="A4" s="7" t="s">
        <v>1</v>
      </c>
      <c r="B4" s="9" t="s">
        <v>3</v>
      </c>
      <c r="C4" s="6" t="s">
        <v>4</v>
      </c>
      <c r="D4" s="5" t="s">
        <v>35</v>
      </c>
      <c r="E4" s="6" t="s">
        <v>5</v>
      </c>
      <c r="F4" s="2">
        <v>80</v>
      </c>
      <c r="G4" s="6" t="s">
        <v>6</v>
      </c>
      <c r="H4" s="2" t="s">
        <v>35</v>
      </c>
      <c r="I4" s="6" t="s">
        <v>7</v>
      </c>
      <c r="J4" s="2">
        <v>8080</v>
      </c>
      <c r="K4" s="8"/>
      <c r="L4" s="7" t="str">
        <f>IF(D4&lt;&gt;"",IF(B4&lt;&gt;""," --listeners","")&amp;" "&amp;"Protocol="&amp;D4&amp;",LoadBalancerPort="&amp;F4&amp;",InstanceProtocol="&amp;H4&amp;",InstancePort="&amp;J4,"")</f>
        <v xml:space="preserve"> --listeners Protocol=HTTP,LoadBalancerPort=80,InstanceProtocol=HTTP,InstancePort=8080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18.75" customHeight="1" x14ac:dyDescent="0.35">
      <c r="A5" s="7"/>
      <c r="B5" s="9"/>
      <c r="C5" s="6" t="str">
        <f>"維持設定("&amp;F4&amp;"ポート)"</f>
        <v>維持設定(80ポート)</v>
      </c>
      <c r="D5" s="5" t="s">
        <v>8</v>
      </c>
      <c r="E5" s="6" t="str">
        <f>IF(D5="ELB","維持時間（秒）","cookie名")</f>
        <v>維持時間（秒）</v>
      </c>
      <c r="F5" s="2">
        <v>60</v>
      </c>
      <c r="G5" s="20"/>
      <c r="H5" s="21"/>
      <c r="I5" s="22"/>
      <c r="J5" s="23"/>
      <c r="K5" s="8"/>
      <c r="L5" s="7" t="str">
        <f>IF(D5="無効","",IF(D5="ELB","create-lb-cookie-stickiness-policy --load-balancer-name "&amp;$C$2&amp;" --policy-name "&amp;$C$2&amp;"-"&amp;F4&amp;" --cookie-expiration-period "&amp;F5,"create-app-cookie-stickiness-policy --load-balancer-name "&amp;$C$2&amp;" --policy-name "&amp;$C$2&amp;"-"&amp;F4&amp;" --cookie-name "&amp;F5)&amp;"; aws elb set-load-balancer-policies-of-listener --load-balancer-name "&amp;$C$2&amp;" --load-balancer-port "&amp;F4&amp;" --policy-name "&amp;$C$2&amp;"-"&amp;F4)</f>
        <v>create-lb-cookie-stickiness-policy --load-balancer-name test-elb --policy-name test-elb-80 --cookie-expiration-period 60; aws elb set-load-balancer-policies-of-listener --load-balancer-name test-elb --load-balancer-port 80 --policy-name test-elb-80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8.75" customHeight="1" x14ac:dyDescent="0.35">
      <c r="A6" s="7" t="s">
        <v>1</v>
      </c>
      <c r="B6" s="9"/>
      <c r="C6" s="6" t="s">
        <v>4</v>
      </c>
      <c r="D6" s="5" t="s">
        <v>35</v>
      </c>
      <c r="E6" s="6" t="s">
        <v>5</v>
      </c>
      <c r="F6" s="2">
        <v>8080</v>
      </c>
      <c r="G6" s="6" t="s">
        <v>6</v>
      </c>
      <c r="H6" s="2" t="s">
        <v>35</v>
      </c>
      <c r="I6" s="6" t="s">
        <v>7</v>
      </c>
      <c r="J6" s="2">
        <v>8080</v>
      </c>
      <c r="K6" s="8"/>
      <c r="L6" s="7" t="str">
        <f>IF(D6&lt;&gt;"",IF(B6&lt;&gt;""," --listeners","")&amp;" "&amp;"Protocol="&amp;D6&amp;",LoadBalancerPort="&amp;F6&amp;",InstanceProtocol="&amp;H6&amp;",InstancePort="&amp;J6,"")</f>
        <v xml:space="preserve"> Protocol=HTTP,LoadBalancerPort=8080,InstanceProtocol=HTTP,InstancePort=8080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8.75" customHeight="1" x14ac:dyDescent="0.35">
      <c r="A7" s="7"/>
      <c r="B7" s="9"/>
      <c r="C7" s="6" t="str">
        <f>"維持設定("&amp;F6&amp;"ポート)"</f>
        <v>維持設定(8080ポート)</v>
      </c>
      <c r="D7" s="5" t="s">
        <v>9</v>
      </c>
      <c r="E7" s="6" t="str">
        <f>IF(D7="ELB","維持時間（秒）","cookie名")</f>
        <v>cookie名</v>
      </c>
      <c r="F7" s="2" t="s">
        <v>10</v>
      </c>
      <c r="G7" s="24"/>
      <c r="H7" s="21"/>
      <c r="I7" s="22"/>
      <c r="J7" s="23"/>
      <c r="K7" s="8"/>
      <c r="L7" s="7" t="str">
        <f>IF(D7="無効","",IF(D7="ELB","create-lb-cookie-stickiness-policy --load-balancer-name "&amp;$C$2&amp;" --policy-name "&amp;$C$2&amp;"-"&amp;F6&amp;" --cookie-expiration-period "&amp;F7,"create-app-cookie-stickiness-policy --load-balancer-name "&amp;$C$2&amp;" --policy-name "&amp;$C$2&amp;"-"&amp;F6&amp;" --cookie-name "&amp;F7)&amp;"; aws elb set-load-balancer-policies-of-listener --load-balancer-name "&amp;$C$2&amp;" --load-balancer-port "&amp;F6&amp;" --policy-name "&amp;$C$2&amp;"-"&amp;F6)</f>
        <v>create-app-cookie-stickiness-policy --load-balancer-name test-elb --policy-name test-elb-8080 --cookie-name apl-cookie; aws elb set-load-balancer-policies-of-listener --load-balancer-name test-elb --load-balancer-port 8080 --policy-name test-elb-8080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8.75" customHeight="1" x14ac:dyDescent="0.35">
      <c r="A8" s="7" t="s">
        <v>1</v>
      </c>
      <c r="B8" s="9" t="s">
        <v>11</v>
      </c>
      <c r="C8" s="2" t="s">
        <v>57</v>
      </c>
      <c r="D8" s="8"/>
      <c r="E8" s="8"/>
      <c r="F8" s="8"/>
      <c r="G8" s="8"/>
      <c r="H8" s="8"/>
      <c r="I8" s="8"/>
      <c r="J8" s="8"/>
      <c r="K8" s="8"/>
      <c r="L8" s="7" t="str">
        <f t="shared" ref="L8:L9" si="0">IF(B8&lt;&gt;""," --subnets","")&amp;IF(C8&lt;&gt;""," "&amp;C8,"")</f>
        <v xml:space="preserve"> --subnets subnet-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8.75" customHeight="1" x14ac:dyDescent="0.35">
      <c r="A9" s="7" t="s">
        <v>1</v>
      </c>
      <c r="B9" s="9"/>
      <c r="C9" s="2" t="s">
        <v>57</v>
      </c>
      <c r="D9" s="8"/>
      <c r="E9" s="8"/>
      <c r="F9" s="8"/>
      <c r="G9" s="8"/>
      <c r="H9" s="8"/>
      <c r="I9" s="8"/>
      <c r="J9" s="8"/>
      <c r="K9" s="8"/>
      <c r="L9" s="7" t="str">
        <f t="shared" si="0"/>
        <v xml:space="preserve"> subnet-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18.75" customHeight="1" x14ac:dyDescent="0.35">
      <c r="A10" s="7" t="s">
        <v>12</v>
      </c>
      <c r="B10" s="11" t="s">
        <v>13</v>
      </c>
      <c r="C10" s="2" t="s">
        <v>47</v>
      </c>
      <c r="D10" s="8"/>
      <c r="E10" s="8"/>
      <c r="F10" s="8"/>
      <c r="G10" s="8"/>
      <c r="H10" s="8"/>
      <c r="I10" s="8"/>
      <c r="J10" s="8"/>
      <c r="K10" s="8"/>
      <c r="L10" s="7" t="str">
        <f>" --load-balancer-attributes ""{\""CrossZoneLoadBalancing\"":{\""Enabled\"":"&amp;IF(C10="有効","true","false")&amp;"}"</f>
        <v xml:space="preserve"> --load-balancer-attributes "{\"CrossZoneLoadBalancing\":{\"Enabled\":true}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8.75" customHeight="1" x14ac:dyDescent="0.35">
      <c r="A11" s="7" t="s">
        <v>12</v>
      </c>
      <c r="B11" s="11" t="s">
        <v>14</v>
      </c>
      <c r="C11" s="2" t="s">
        <v>49</v>
      </c>
      <c r="D11" s="6" t="s">
        <v>15</v>
      </c>
      <c r="E11" s="5" t="s">
        <v>55</v>
      </c>
      <c r="F11" s="6" t="s">
        <v>16</v>
      </c>
      <c r="G11" s="2">
        <v>5</v>
      </c>
      <c r="H11" s="6" t="s">
        <v>17</v>
      </c>
      <c r="I11" s="5" t="s">
        <v>54</v>
      </c>
      <c r="J11" s="8"/>
      <c r="K11" s="8"/>
      <c r="L11" s="7" t="str">
        <f>",\""AccessLog\"":{\""Enabled\"":"&amp;IF(C11="有効","true,\""S3BucketName\"":\"""&amp;E11&amp;"\"",\""EmitInterval\"":"&amp;G11&amp;",\""S3BucketPrefix\"":\"""&amp;I11&amp;"\""","false")&amp;"}"</f>
        <v>,\"AccessLog\":{\"Enabled\":true,\"S3BucketName\":\"elb-test-bucket\",\"EmitInterval\":5,\"S3BucketPrefix\":\"test-elb\"}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18.75" customHeight="1" x14ac:dyDescent="0.35">
      <c r="A12" s="7" t="s">
        <v>12</v>
      </c>
      <c r="B12" s="11" t="s">
        <v>18</v>
      </c>
      <c r="C12" s="2">
        <v>30</v>
      </c>
      <c r="D12" s="8"/>
      <c r="E12" s="12"/>
      <c r="F12" s="8"/>
      <c r="G12" s="8"/>
      <c r="H12" s="8"/>
      <c r="I12" s="8"/>
      <c r="J12" s="8"/>
      <c r="K12" s="8"/>
      <c r="L12" s="7" t="str">
        <f>",\""ConnectionSettings\"":{\""IdleTimeout\"":"&amp;C12&amp;"}"</f>
        <v>,\"ConnectionSettings\":{\"IdleTimeout\":30}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8.75" customHeight="1" x14ac:dyDescent="0.35">
      <c r="A13" s="7" t="s">
        <v>12</v>
      </c>
      <c r="B13" s="11" t="s">
        <v>19</v>
      </c>
      <c r="C13" s="2" t="s">
        <v>47</v>
      </c>
      <c r="D13" s="6" t="s">
        <v>20</v>
      </c>
      <c r="E13" s="2">
        <v>150</v>
      </c>
      <c r="F13" s="8"/>
      <c r="G13" s="8"/>
      <c r="H13" s="8"/>
      <c r="I13" s="8"/>
      <c r="J13" s="8"/>
      <c r="K13" s="8"/>
      <c r="L13" s="7" t="str">
        <f>",\""ConnectionDraining\"":{\""Enabled\"":"&amp;IF(C13="有効","true,\""Timeout\"":"&amp;E13&amp;"","flase")&amp;"}}"""</f>
        <v>,\"ConnectionDraining\":{\"Enabled\":true,\"Timeout\":150}}"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8.75" customHeight="1" x14ac:dyDescent="0.35">
      <c r="A14" s="7" t="s">
        <v>21</v>
      </c>
      <c r="B14" s="13" t="s">
        <v>22</v>
      </c>
      <c r="C14" s="6" t="s">
        <v>50</v>
      </c>
      <c r="D14" s="5" t="s">
        <v>39</v>
      </c>
      <c r="E14" s="6" t="s">
        <v>51</v>
      </c>
      <c r="F14" s="2">
        <v>8080</v>
      </c>
      <c r="G14" s="6" t="s">
        <v>52</v>
      </c>
      <c r="H14" s="2" t="s">
        <v>53</v>
      </c>
      <c r="I14" s="8"/>
      <c r="J14" s="8"/>
      <c r="K14" s="8"/>
      <c r="L14" s="7" t="str">
        <f>" --health-check Target="&amp;D14&amp;":"&amp;F14&amp;IF(D14="HTTP",H14,IF(D14="HTTPS",H14,""))&amp;",Timeout="&amp;D15&amp;",Interval="&amp;D16&amp;",UnhealthyThreshold="&amp;D17&amp;",HealthyThreshold="&amp;D18</f>
        <v xml:space="preserve"> --health-check Target=SSL:8080,Timeout=6,Interval=31,UnhealthyThreshold=3,HealthyThreshold=4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8.75" customHeight="1" x14ac:dyDescent="0.35">
      <c r="A15" s="7"/>
      <c r="B15" s="13"/>
      <c r="C15" s="6" t="s">
        <v>20</v>
      </c>
      <c r="D15" s="2">
        <v>6</v>
      </c>
      <c r="E15" s="8"/>
      <c r="F15" s="8"/>
      <c r="G15" s="8"/>
      <c r="H15" s="8"/>
      <c r="I15" s="8"/>
      <c r="J15" s="8"/>
      <c r="K15" s="8"/>
      <c r="L15" s="7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18.75" customHeight="1" x14ac:dyDescent="0.35">
      <c r="A16" s="7"/>
      <c r="B16" s="13"/>
      <c r="C16" s="6" t="s">
        <v>23</v>
      </c>
      <c r="D16" s="2">
        <v>31</v>
      </c>
      <c r="E16" s="8"/>
      <c r="F16" s="8"/>
      <c r="G16" s="8"/>
      <c r="H16" s="8"/>
      <c r="I16" s="8"/>
      <c r="J16" s="8"/>
      <c r="K16" s="8"/>
      <c r="L16" s="7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8.75" customHeight="1" x14ac:dyDescent="0.35">
      <c r="A17" s="7"/>
      <c r="B17" s="13"/>
      <c r="C17" s="6" t="s">
        <v>24</v>
      </c>
      <c r="D17" s="2">
        <v>3</v>
      </c>
      <c r="E17" s="8"/>
      <c r="F17" s="8"/>
      <c r="G17" s="8"/>
      <c r="H17" s="8"/>
      <c r="I17" s="8"/>
      <c r="J17" s="8"/>
      <c r="K17" s="8"/>
      <c r="L17" s="7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8.75" customHeight="1" x14ac:dyDescent="0.35">
      <c r="A18" s="7"/>
      <c r="B18" s="13"/>
      <c r="C18" s="6" t="s">
        <v>25</v>
      </c>
      <c r="D18" s="2">
        <v>4</v>
      </c>
      <c r="E18" s="8"/>
      <c r="F18" s="8"/>
      <c r="G18" s="8"/>
      <c r="H18" s="8"/>
      <c r="I18" s="8"/>
      <c r="J18" s="8"/>
      <c r="K18" s="8"/>
      <c r="L18" s="7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18.75" customHeight="1" x14ac:dyDescent="0.35">
      <c r="A19" s="7" t="s">
        <v>1</v>
      </c>
      <c r="B19" s="9" t="s">
        <v>26</v>
      </c>
      <c r="C19" s="5" t="s">
        <v>58</v>
      </c>
      <c r="D19" s="8"/>
      <c r="E19" s="8"/>
      <c r="F19" s="8"/>
      <c r="G19" s="8"/>
      <c r="H19" s="8"/>
      <c r="I19" s="8"/>
      <c r="J19" s="8"/>
      <c r="K19" s="8"/>
      <c r="L19" s="7" t="str">
        <f t="shared" ref="L19:L20" si="1">IF(B19&lt;&gt;""," --security-groups","")&amp;IF(C19&lt;&gt;""," "&amp;C19,"")</f>
        <v xml:space="preserve"> --security-groups sg-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18.75" customHeight="1" x14ac:dyDescent="0.35">
      <c r="A20" s="7" t="s">
        <v>1</v>
      </c>
      <c r="B20" s="9"/>
      <c r="C20" s="5" t="s">
        <v>58</v>
      </c>
      <c r="D20" s="8"/>
      <c r="E20" s="8"/>
      <c r="F20" s="8"/>
      <c r="G20" s="8"/>
      <c r="H20" s="8"/>
      <c r="I20" s="8"/>
      <c r="J20" s="8"/>
      <c r="K20" s="8"/>
      <c r="L20" s="7" t="str">
        <f t="shared" si="1"/>
        <v xml:space="preserve"> sg-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3.5" customHeight="1" x14ac:dyDescent="0.3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7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3.5" customHeight="1" x14ac:dyDescent="0.3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7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13.5" customHeight="1" x14ac:dyDescent="0.3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7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8.75" customHeight="1" x14ac:dyDescent="0.35">
      <c r="A24" s="7" t="s">
        <v>1</v>
      </c>
      <c r="B24" s="14" t="s">
        <v>27</v>
      </c>
      <c r="C24" s="15"/>
      <c r="D24" s="16" t="str">
        <f t="shared" ref="D24:D26" si="2">"aws elb "&amp;B24&amp;$L$2&amp;IF($A$3=A24,$L$3,"")&amp;IF($A$4=A24,$L$4,"")&amp;IF($A$5=A24,$L$5,"")&amp;IF($A$6=A24,$L$6,"")&amp;IF($A$7=A24,$L$7,"")&amp;IF($A$8=A24,$L$8,"")&amp;IF($A$9=A24,$L$9,"")&amp;IF($A$10=A24,$L$10,"")&amp;IF($A$11=A24,$L$11,"")&amp;IF($A$12=A24,$L$12,"")&amp;IF($A$13=A24,$L$13,"")&amp;IF($A$14=A24,$L$14,"")&amp;IF($A$15=A24,$L$15,"")&amp;IF($A$16=A24,$L$16,"")&amp;IF($A$17=A24,$L$17,"")&amp;IF($A$18=A24,$L$18,"")&amp;IF($A$19=A24,$L$19,"")&amp;IF($A$20=A24,$L$20,"")</f>
        <v>aws elb create-load-balancer --load-balancer-name test-elb --scheme internet-facing --listeners Protocol=HTTP,LoadBalancerPort=80,InstanceProtocol=HTTP,InstancePort=8080 Protocol=HTTP,LoadBalancerPort=8080,InstanceProtocol=HTTP,InstancePort=8080 --subnets subnet- subnet- --security-groups sg- sg-</v>
      </c>
      <c r="E24" s="17"/>
      <c r="F24" s="17"/>
      <c r="G24" s="17"/>
      <c r="H24" s="17"/>
      <c r="I24" s="17"/>
      <c r="J24" s="17"/>
      <c r="K24" s="8"/>
      <c r="L24" s="7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8.75" customHeight="1" x14ac:dyDescent="0.35">
      <c r="A25" s="7" t="s">
        <v>12</v>
      </c>
      <c r="B25" s="11" t="s">
        <v>28</v>
      </c>
      <c r="C25" s="11"/>
      <c r="D25" s="16" t="str">
        <f t="shared" si="2"/>
        <v>aws elb modify-load-balancer-attributes --load-balancer-name test-elb --load-balancer-attributes "{\"CrossZoneLoadBalancing\":{\"Enabled\":true},\"AccessLog\":{\"Enabled\":true,\"S3BucketName\":\"elb-test-bucket\",\"EmitInterval\":5,\"S3BucketPrefix\":\"test-elb\"},\"ConnectionSettings\":{\"IdleTimeout\":30},\"ConnectionDraining\":{\"Enabled\":true,\"Timeout\":150}}"</v>
      </c>
      <c r="E25" s="17"/>
      <c r="F25" s="17"/>
      <c r="G25" s="17"/>
      <c r="H25" s="17"/>
      <c r="I25" s="17"/>
      <c r="J25" s="17"/>
      <c r="K25" s="8"/>
      <c r="L25" s="7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8.75" customHeight="1" x14ac:dyDescent="0.35">
      <c r="A26" s="7" t="s">
        <v>21</v>
      </c>
      <c r="B26" s="18" t="s">
        <v>29</v>
      </c>
      <c r="C26" s="15"/>
      <c r="D26" s="16" t="str">
        <f t="shared" si="2"/>
        <v>aws elb configure-health-check --load-balancer-name test-elb --health-check Target=SSL:8080,Timeout=6,Interval=31,UnhealthyThreshold=3,HealthyThreshold=4</v>
      </c>
      <c r="E26" s="17"/>
      <c r="F26" s="17"/>
      <c r="G26" s="17"/>
      <c r="H26" s="17"/>
      <c r="I26" s="17"/>
      <c r="J26" s="17"/>
      <c r="K26" s="8"/>
      <c r="L26" s="7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8.75" customHeight="1" x14ac:dyDescent="0.35">
      <c r="A27" s="7"/>
      <c r="B27" s="19" t="s">
        <v>30</v>
      </c>
      <c r="C27" s="17"/>
      <c r="D27" s="16" t="str">
        <f>IF($L$5&lt;&gt;"","aws elb "&amp;$L$5,"")</f>
        <v>aws elb create-lb-cookie-stickiness-policy --load-balancer-name test-elb --policy-name test-elb-80 --cookie-expiration-period 60; aws elb set-load-balancer-policies-of-listener --load-balancer-name test-elb --load-balancer-port 80 --policy-name test-elb-80</v>
      </c>
      <c r="E27" s="17"/>
      <c r="F27" s="17"/>
      <c r="G27" s="17"/>
      <c r="H27" s="17"/>
      <c r="I27" s="17"/>
      <c r="J27" s="17"/>
      <c r="K27" s="8"/>
      <c r="L27" s="7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8.75" customHeight="1" x14ac:dyDescent="0.35">
      <c r="A28" s="7"/>
      <c r="B28" s="19" t="s">
        <v>30</v>
      </c>
      <c r="C28" s="17"/>
      <c r="D28" s="16" t="str">
        <f>IF($L$7&lt;&gt;"","aws elb "&amp;$L$7,"")</f>
        <v>aws elb create-app-cookie-stickiness-policy --load-balancer-name test-elb --policy-name test-elb-8080 --cookie-name apl-cookie; aws elb set-load-balancer-policies-of-listener --load-balancer-name test-elb --load-balancer-port 8080 --policy-name test-elb-8080</v>
      </c>
      <c r="E28" s="17"/>
      <c r="F28" s="17"/>
      <c r="G28" s="17"/>
      <c r="H28" s="17"/>
      <c r="I28" s="17"/>
      <c r="J28" s="17"/>
      <c r="K28" s="8"/>
      <c r="L28" s="7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8.75" customHeight="1" x14ac:dyDescent="0.3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7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8.75" customHeight="1" x14ac:dyDescent="0.3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7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8.75" customHeight="1" x14ac:dyDescent="0.3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7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8.75" customHeight="1" x14ac:dyDescent="0.3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7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8.75" customHeight="1" x14ac:dyDescent="0.3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7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8.75" customHeight="1" x14ac:dyDescent="0.3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7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8.75" customHeight="1" x14ac:dyDescent="0.3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7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8.75" customHeight="1" x14ac:dyDescent="0.3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7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8.75" customHeight="1" x14ac:dyDescent="0.3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7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8.75" customHeight="1" x14ac:dyDescent="0.3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7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8.75" customHeight="1" x14ac:dyDescent="0.3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7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8.75" customHeight="1" x14ac:dyDescent="0.3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7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8.75" customHeight="1" x14ac:dyDescent="0.3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7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8.75" customHeight="1" x14ac:dyDescent="0.3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7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8.75" customHeight="1" x14ac:dyDescent="0.3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7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8.75" customHeight="1" x14ac:dyDescent="0.3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7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8.75" customHeight="1" x14ac:dyDescent="0.3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7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8.75" customHeight="1" x14ac:dyDescent="0.3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7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8.75" customHeight="1" x14ac:dyDescent="0.35">
      <c r="A47" s="7"/>
      <c r="B47" s="8"/>
      <c r="C47" s="8"/>
      <c r="D47" s="8" t="str">
        <f t="shared" ref="D47:D50" si="3">IF(A25=A42,L25,"")</f>
        <v/>
      </c>
      <c r="E47" s="8"/>
      <c r="F47" s="8"/>
      <c r="G47" s="8"/>
      <c r="H47" s="8"/>
      <c r="I47" s="8"/>
      <c r="J47" s="8"/>
      <c r="K47" s="8"/>
      <c r="L47" s="7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8.75" customHeight="1" x14ac:dyDescent="0.35">
      <c r="A48" s="7"/>
      <c r="B48" s="8"/>
      <c r="C48" s="8"/>
      <c r="D48" s="8" t="str">
        <f t="shared" si="3"/>
        <v/>
      </c>
      <c r="E48" s="8"/>
      <c r="F48" s="8"/>
      <c r="G48" s="8"/>
      <c r="H48" s="8"/>
      <c r="I48" s="8"/>
      <c r="J48" s="8"/>
      <c r="K48" s="8"/>
      <c r="L48" s="7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18.75" customHeight="1" x14ac:dyDescent="0.35">
      <c r="A49" s="7"/>
      <c r="B49" s="8"/>
      <c r="C49" s="8"/>
      <c r="D49" s="8">
        <f t="shared" si="3"/>
        <v>0</v>
      </c>
      <c r="E49" s="8"/>
      <c r="F49" s="8"/>
      <c r="G49" s="8"/>
      <c r="H49" s="8"/>
      <c r="I49" s="8"/>
      <c r="J49" s="8"/>
      <c r="K49" s="8"/>
      <c r="L49" s="7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8.75" customHeight="1" x14ac:dyDescent="0.35">
      <c r="A50" s="7"/>
      <c r="B50" s="8"/>
      <c r="C50" s="8"/>
      <c r="D50" s="8">
        <f t="shared" si="3"/>
        <v>0</v>
      </c>
      <c r="E50" s="8"/>
      <c r="F50" s="8"/>
      <c r="G50" s="8"/>
      <c r="H50" s="8"/>
      <c r="I50" s="8"/>
      <c r="J50" s="8"/>
      <c r="K50" s="8"/>
      <c r="L50" s="7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18.75" customHeight="1" x14ac:dyDescent="0.3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7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18.75" customHeight="1" x14ac:dyDescent="0.3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7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18.75" customHeight="1" x14ac:dyDescent="0.3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7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18.75" customHeight="1" x14ac:dyDescent="0.3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7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18.75" customHeight="1" x14ac:dyDescent="0.3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7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18.75" customHeight="1" x14ac:dyDescent="0.3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7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18.75" customHeight="1" x14ac:dyDescent="0.3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7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18.75" customHeight="1" x14ac:dyDescent="0.3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7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18.75" customHeight="1" x14ac:dyDescent="0.3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7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8.75" customHeight="1" x14ac:dyDescent="0.3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7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18.75" customHeight="1" x14ac:dyDescent="0.3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7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18.75" customHeight="1" x14ac:dyDescent="0.3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7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18.75" customHeight="1" x14ac:dyDescent="0.35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7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18.75" customHeight="1" x14ac:dyDescent="0.3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7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18.75" customHeight="1" x14ac:dyDescent="0.3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7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18.75" customHeight="1" x14ac:dyDescent="0.35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7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ht="18.75" customHeight="1" x14ac:dyDescent="0.35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7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18.75" customHeight="1" x14ac:dyDescent="0.35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7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ht="18.75" customHeight="1" x14ac:dyDescent="0.35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7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18.75" customHeight="1" x14ac:dyDescent="0.35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7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18.75" customHeight="1" x14ac:dyDescent="0.35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7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ht="18.75" customHeight="1" x14ac:dyDescent="0.35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7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18.75" customHeight="1" x14ac:dyDescent="0.35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7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18.75" customHeight="1" x14ac:dyDescent="0.35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7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ht="18.75" customHeight="1" x14ac:dyDescent="0.35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7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18.75" customHeight="1" x14ac:dyDescent="0.35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7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ht="18.75" customHeight="1" x14ac:dyDescent="0.35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7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18.75" customHeight="1" x14ac:dyDescent="0.35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7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18.75" customHeight="1" x14ac:dyDescent="0.35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7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18.75" customHeight="1" x14ac:dyDescent="0.35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7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18.75" customHeight="1" x14ac:dyDescent="0.35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7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18.75" customHeight="1" x14ac:dyDescent="0.35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7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18.75" customHeight="1" x14ac:dyDescent="0.35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7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18.75" customHeight="1" x14ac:dyDescent="0.35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7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18.75" customHeight="1" x14ac:dyDescent="0.35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7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18.75" customHeight="1" x14ac:dyDescent="0.35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7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18.75" customHeight="1" x14ac:dyDescent="0.35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7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18.75" customHeight="1" x14ac:dyDescent="0.35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7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18.75" customHeight="1" x14ac:dyDescent="0.35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7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18.75" customHeight="1" x14ac:dyDescent="0.35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7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18.75" customHeight="1" x14ac:dyDescent="0.35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7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18.75" customHeight="1" x14ac:dyDescent="0.35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7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ht="18.75" customHeight="1" x14ac:dyDescent="0.35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7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ht="18.75" customHeight="1" x14ac:dyDescent="0.35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7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ht="18.75" customHeight="1" x14ac:dyDescent="0.35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7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ht="18.75" customHeight="1" x14ac:dyDescent="0.35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7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18.75" customHeight="1" x14ac:dyDescent="0.35">
      <c r="A97" s="7"/>
      <c r="B97" s="8"/>
      <c r="C97" s="8"/>
      <c r="D97" s="8"/>
      <c r="E97" s="8"/>
      <c r="F97" s="8"/>
      <c r="G97" s="8"/>
      <c r="H97" s="8"/>
      <c r="I97" s="8"/>
      <c r="J97" s="8"/>
      <c r="K97" s="8"/>
      <c r="L97" s="7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ht="18.75" customHeight="1" x14ac:dyDescent="0.35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7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ht="18.75" customHeight="1" x14ac:dyDescent="0.35">
      <c r="A99" s="7"/>
      <c r="B99" s="8"/>
      <c r="C99" s="8"/>
      <c r="D99" s="8"/>
      <c r="E99" s="8"/>
      <c r="F99" s="8"/>
      <c r="G99" s="8"/>
      <c r="H99" s="8"/>
      <c r="I99" s="8"/>
      <c r="J99" s="8"/>
      <c r="K99" s="8"/>
      <c r="L99" s="7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ht="18.75" customHeight="1" x14ac:dyDescent="0.35">
      <c r="A100" s="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7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ht="18.75" customHeight="1" x14ac:dyDescent="0.35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7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ht="18.75" customHeight="1" x14ac:dyDescent="0.35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7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ht="18.75" customHeight="1" x14ac:dyDescent="0.35">
      <c r="A103" s="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7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18.75" customHeight="1" x14ac:dyDescent="0.35">
      <c r="A104" s="7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7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18.75" customHeight="1" x14ac:dyDescent="0.35">
      <c r="A105" s="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7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ht="18.75" customHeight="1" x14ac:dyDescent="0.35">
      <c r="A106" s="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7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18.75" customHeight="1" x14ac:dyDescent="0.35">
      <c r="A107" s="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7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18.75" customHeight="1" x14ac:dyDescent="0.35">
      <c r="A108" s="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7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18.75" customHeight="1" x14ac:dyDescent="0.35">
      <c r="A109" s="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7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18.75" customHeight="1" x14ac:dyDescent="0.35">
      <c r="A110" s="7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7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18.75" customHeight="1" x14ac:dyDescent="0.35">
      <c r="A111" s="7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7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18.75" customHeight="1" x14ac:dyDescent="0.35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7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18.75" customHeight="1" x14ac:dyDescent="0.35">
      <c r="A113" s="7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7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18.75" customHeight="1" x14ac:dyDescent="0.35">
      <c r="A114" s="7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7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18.75" customHeight="1" x14ac:dyDescent="0.35">
      <c r="A115" s="7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7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18.75" customHeight="1" x14ac:dyDescent="0.35">
      <c r="A116" s="7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7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18.75" customHeight="1" x14ac:dyDescent="0.35">
      <c r="A117" s="7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7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ht="18.75" customHeight="1" x14ac:dyDescent="0.35">
      <c r="A118" s="7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7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ht="18.75" customHeight="1" x14ac:dyDescent="0.35">
      <c r="A119" s="7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7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ht="18.75" customHeight="1" x14ac:dyDescent="0.35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7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ht="18.75" customHeight="1" x14ac:dyDescent="0.35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7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ht="18.75" customHeight="1" x14ac:dyDescent="0.35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7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ht="18.75" customHeight="1" x14ac:dyDescent="0.35">
      <c r="A123" s="7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7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ht="18.75" customHeight="1" x14ac:dyDescent="0.35">
      <c r="A124" s="7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7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ht="18.75" customHeight="1" x14ac:dyDescent="0.35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7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ht="18.75" customHeight="1" x14ac:dyDescent="0.35">
      <c r="A126" s="7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7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ht="18.75" customHeight="1" x14ac:dyDescent="0.35">
      <c r="A127" s="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7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ht="18.75" customHeight="1" x14ac:dyDescent="0.35">
      <c r="A128" s="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7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ht="18.75" customHeight="1" x14ac:dyDescent="0.35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7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ht="18.75" customHeight="1" x14ac:dyDescent="0.35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7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ht="18.75" customHeight="1" x14ac:dyDescent="0.35">
      <c r="A131" s="7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7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ht="18.75" customHeight="1" x14ac:dyDescent="0.3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7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ht="18.75" customHeight="1" x14ac:dyDescent="0.35">
      <c r="A133" s="7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7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ht="18.75" customHeight="1" x14ac:dyDescent="0.35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7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ht="18.75" customHeight="1" x14ac:dyDescent="0.35">
      <c r="A135" s="7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7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ht="18.75" customHeight="1" x14ac:dyDescent="0.35">
      <c r="A136" s="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7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ht="18.75" customHeight="1" x14ac:dyDescent="0.35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7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ht="18.75" customHeight="1" x14ac:dyDescent="0.35">
      <c r="A138" s="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7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ht="18.75" customHeight="1" x14ac:dyDescent="0.35">
      <c r="A139" s="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7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ht="18.75" customHeight="1" x14ac:dyDescent="0.35">
      <c r="A140" s="7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7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ht="18.75" customHeight="1" x14ac:dyDescent="0.35">
      <c r="A141" s="7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7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ht="18.75" customHeight="1" x14ac:dyDescent="0.35">
      <c r="A142" s="7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7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ht="18.75" customHeight="1" x14ac:dyDescent="0.35">
      <c r="A143" s="7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7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ht="18.75" customHeight="1" x14ac:dyDescent="0.35">
      <c r="A144" s="7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7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ht="18.75" customHeight="1" x14ac:dyDescent="0.35">
      <c r="A145" s="7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7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ht="18.75" customHeight="1" x14ac:dyDescent="0.35">
      <c r="A146" s="7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7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ht="18.75" customHeight="1" x14ac:dyDescent="0.35">
      <c r="A147" s="7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7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ht="18.75" customHeight="1" x14ac:dyDescent="0.35">
      <c r="A148" s="7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7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ht="18.75" customHeight="1" x14ac:dyDescent="0.35">
      <c r="A149" s="7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7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ht="18.75" customHeight="1" x14ac:dyDescent="0.35">
      <c r="A150" s="7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7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ht="18.75" customHeight="1" x14ac:dyDescent="0.35">
      <c r="A151" s="7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7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ht="18.75" customHeight="1" x14ac:dyDescent="0.35">
      <c r="A152" s="7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7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ht="18.75" customHeight="1" x14ac:dyDescent="0.35">
      <c r="A153" s="7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7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ht="18.75" customHeight="1" x14ac:dyDescent="0.35">
      <c r="A154" s="7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7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ht="18.75" customHeight="1" x14ac:dyDescent="0.35">
      <c r="A155" s="7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7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ht="18.75" customHeight="1" x14ac:dyDescent="0.35">
      <c r="A156" s="7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7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ht="18.75" customHeight="1" x14ac:dyDescent="0.35">
      <c r="A157" s="7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7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ht="18.75" customHeight="1" x14ac:dyDescent="0.35">
      <c r="A158" s="7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7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ht="18.75" customHeight="1" x14ac:dyDescent="0.35">
      <c r="A159" s="7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7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ht="18.75" customHeight="1" x14ac:dyDescent="0.35">
      <c r="A160" s="7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7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ht="18.75" customHeight="1" x14ac:dyDescent="0.35">
      <c r="A161" s="7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7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1:28" ht="18.75" customHeight="1" x14ac:dyDescent="0.35">
      <c r="A162" s="7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7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1:28" ht="18.75" customHeight="1" x14ac:dyDescent="0.35">
      <c r="A163" s="7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7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:28" ht="18.75" customHeight="1" x14ac:dyDescent="0.35">
      <c r="A164" s="7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7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:28" ht="18.75" customHeight="1" x14ac:dyDescent="0.35">
      <c r="A165" s="7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7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1:28" ht="18.75" customHeight="1" x14ac:dyDescent="0.35">
      <c r="A166" s="7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7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:28" ht="18.75" customHeight="1" x14ac:dyDescent="0.35">
      <c r="A167" s="7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7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 ht="18.75" customHeight="1" x14ac:dyDescent="0.35">
      <c r="A168" s="7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7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:28" ht="18.75" customHeight="1" x14ac:dyDescent="0.35">
      <c r="A169" s="7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7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ht="18.75" customHeight="1" x14ac:dyDescent="0.35">
      <c r="A170" s="7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7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28" ht="18.75" customHeight="1" x14ac:dyDescent="0.35">
      <c r="A171" s="7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7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28" ht="18.75" customHeight="1" x14ac:dyDescent="0.35">
      <c r="A172" s="7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7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ht="18.75" customHeight="1" x14ac:dyDescent="0.35">
      <c r="A173" s="7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7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 ht="18.75" customHeight="1" x14ac:dyDescent="0.35">
      <c r="A174" s="7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7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1:28" ht="18.75" customHeight="1" x14ac:dyDescent="0.35">
      <c r="A175" s="7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7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:28" ht="18.75" customHeight="1" x14ac:dyDescent="0.35">
      <c r="A176" s="7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7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1:28" ht="18.75" customHeight="1" x14ac:dyDescent="0.35">
      <c r="A177" s="7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7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:28" ht="18.75" customHeight="1" x14ac:dyDescent="0.35">
      <c r="A178" s="7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7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1:28" ht="18.75" customHeight="1" x14ac:dyDescent="0.35">
      <c r="A179" s="7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7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:28" ht="18.75" customHeight="1" x14ac:dyDescent="0.35">
      <c r="A180" s="7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7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1:28" ht="18.75" customHeight="1" x14ac:dyDescent="0.35">
      <c r="A181" s="7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7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 ht="18.75" customHeight="1" x14ac:dyDescent="0.35">
      <c r="A182" s="7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7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:28" ht="18.75" customHeight="1" x14ac:dyDescent="0.35">
      <c r="A183" s="7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7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 ht="18.75" customHeight="1" x14ac:dyDescent="0.35">
      <c r="A184" s="7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7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1:28" ht="18.75" customHeight="1" x14ac:dyDescent="0.35">
      <c r="A185" s="7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7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 ht="18.75" customHeight="1" x14ac:dyDescent="0.35">
      <c r="A186" s="7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7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1:28" ht="18.75" customHeight="1" x14ac:dyDescent="0.35">
      <c r="A187" s="7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7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:28" ht="18.75" customHeight="1" x14ac:dyDescent="0.35">
      <c r="A188" s="7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7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1:28" ht="18.75" customHeight="1" x14ac:dyDescent="0.35">
      <c r="A189" s="7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7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:28" ht="18.75" customHeight="1" x14ac:dyDescent="0.35">
      <c r="A190" s="7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7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1:28" ht="18.75" customHeight="1" x14ac:dyDescent="0.35">
      <c r="A191" s="7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7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:28" ht="18.75" customHeight="1" x14ac:dyDescent="0.35">
      <c r="A192" s="7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7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:28" ht="18.75" customHeight="1" x14ac:dyDescent="0.35">
      <c r="A193" s="7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7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spans="1:28" ht="18.75" customHeight="1" x14ac:dyDescent="0.35">
      <c r="A194" s="7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7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spans="1:28" ht="18.75" customHeight="1" x14ac:dyDescent="0.35">
      <c r="A195" s="7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7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spans="1:28" ht="18.75" customHeight="1" x14ac:dyDescent="0.35">
      <c r="A196" s="7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7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spans="1:28" ht="18.75" customHeight="1" x14ac:dyDescent="0.35">
      <c r="A197" s="7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7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spans="1:28" ht="18.75" customHeight="1" x14ac:dyDescent="0.35">
      <c r="A198" s="7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7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spans="1:28" ht="18.75" customHeight="1" x14ac:dyDescent="0.35">
      <c r="A199" s="7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7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:28" ht="18.75" customHeight="1" x14ac:dyDescent="0.35">
      <c r="A200" s="7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7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spans="1:28" ht="18.75" customHeight="1" x14ac:dyDescent="0.35">
      <c r="A201" s="7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7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:28" ht="18.75" customHeight="1" x14ac:dyDescent="0.35">
      <c r="A202" s="7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7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spans="1:28" ht="18.75" customHeight="1" x14ac:dyDescent="0.35">
      <c r="A203" s="7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7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:28" ht="18.75" customHeight="1" x14ac:dyDescent="0.35">
      <c r="A204" s="7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7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spans="1:28" ht="18.75" customHeight="1" x14ac:dyDescent="0.35">
      <c r="A205" s="7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7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ht="18.75" customHeight="1" x14ac:dyDescent="0.35">
      <c r="A206" s="7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7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ht="18.75" customHeight="1" x14ac:dyDescent="0.35">
      <c r="A207" s="7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7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ht="18.75" customHeight="1" x14ac:dyDescent="0.35">
      <c r="A208" s="7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7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ht="18.75" customHeight="1" x14ac:dyDescent="0.35">
      <c r="A209" s="7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7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ht="18.75" customHeight="1" x14ac:dyDescent="0.35">
      <c r="A210" s="7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7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ht="18.75" customHeight="1" x14ac:dyDescent="0.35">
      <c r="A211" s="7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7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 ht="18.75" customHeight="1" x14ac:dyDescent="0.35">
      <c r="A212" s="7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7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:28" ht="18.75" customHeight="1" x14ac:dyDescent="0.35">
      <c r="A213" s="7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7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 ht="18.75" customHeight="1" x14ac:dyDescent="0.35">
      <c r="A214" s="7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7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:28" ht="18.75" customHeight="1" x14ac:dyDescent="0.35">
      <c r="A215" s="7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7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28" ht="18.75" customHeight="1" x14ac:dyDescent="0.35">
      <c r="A216" s="7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7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:28" ht="18.75" customHeight="1" x14ac:dyDescent="0.35">
      <c r="A217" s="7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7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28" ht="18.75" customHeight="1" x14ac:dyDescent="0.35">
      <c r="A218" s="7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7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:28" ht="18.75" customHeight="1" x14ac:dyDescent="0.35">
      <c r="A219" s="7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7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28" ht="18.75" customHeight="1" x14ac:dyDescent="0.35">
      <c r="A220" s="7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7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:28" ht="18.75" customHeight="1" x14ac:dyDescent="0.35">
      <c r="A221" s="7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7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 ht="18.75" customHeight="1" x14ac:dyDescent="0.35">
      <c r="A222" s="7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7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28" ht="18.75" customHeight="1" x14ac:dyDescent="0.35">
      <c r="A223" s="7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7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28" ht="18.75" customHeight="1" x14ac:dyDescent="0.35">
      <c r="A224" s="7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7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spans="1:28" ht="18.75" customHeight="1" x14ac:dyDescent="0.35">
      <c r="A225" s="7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7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:28" ht="18.75" customHeight="1" x14ac:dyDescent="0.35">
      <c r="A226" s="7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7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28" ht="18.75" customHeight="1" x14ac:dyDescent="0.35">
      <c r="A227" s="7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7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28" ht="18.75" customHeight="1" x14ac:dyDescent="0.35">
      <c r="A228" s="7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7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spans="1:28" ht="18.75" customHeight="1" x14ac:dyDescent="0.35">
      <c r="A229" s="7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7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spans="1:28" ht="18.75" customHeight="1" x14ac:dyDescent="0.35">
      <c r="A230" s="7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7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spans="1:28" ht="18.75" customHeight="1" x14ac:dyDescent="0.35">
      <c r="A231" s="7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7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spans="1:28" ht="18.75" customHeight="1" x14ac:dyDescent="0.35">
      <c r="A232" s="7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7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spans="1:28" ht="18.75" customHeight="1" x14ac:dyDescent="0.35">
      <c r="A233" s="7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7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spans="1:28" ht="18.75" customHeight="1" x14ac:dyDescent="0.35">
      <c r="A234" s="7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7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spans="1:28" ht="18.75" customHeight="1" x14ac:dyDescent="0.35">
      <c r="A235" s="7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7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spans="1:28" ht="18.75" customHeight="1" x14ac:dyDescent="0.35">
      <c r="A236" s="7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7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spans="1:28" ht="18.75" customHeight="1" x14ac:dyDescent="0.35">
      <c r="A237" s="7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7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spans="1:28" ht="18.75" customHeight="1" x14ac:dyDescent="0.35">
      <c r="A238" s="7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7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spans="1:28" ht="18.75" customHeight="1" x14ac:dyDescent="0.35">
      <c r="A239" s="7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7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spans="1:28" ht="18.75" customHeight="1" x14ac:dyDescent="0.35">
      <c r="A240" s="7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7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spans="1:28" ht="18.75" customHeight="1" x14ac:dyDescent="0.35">
      <c r="A241" s="7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7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spans="1:28" ht="18.75" customHeight="1" x14ac:dyDescent="0.35">
      <c r="A242" s="7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7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spans="1:28" ht="18.75" customHeight="1" x14ac:dyDescent="0.35">
      <c r="A243" s="7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7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spans="1:28" ht="18.75" customHeight="1" x14ac:dyDescent="0.35">
      <c r="A244" s="7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7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spans="1:28" ht="18.75" customHeight="1" x14ac:dyDescent="0.35">
      <c r="A245" s="7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7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spans="1:28" ht="18.75" customHeight="1" x14ac:dyDescent="0.35">
      <c r="A246" s="7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7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spans="1:28" ht="18.75" customHeight="1" x14ac:dyDescent="0.35">
      <c r="A247" s="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7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spans="1:28" ht="18.75" customHeight="1" x14ac:dyDescent="0.35">
      <c r="A248" s="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7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spans="1:28" ht="18.75" customHeight="1" x14ac:dyDescent="0.35">
      <c r="A249" s="7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7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spans="1:28" ht="18.75" customHeight="1" x14ac:dyDescent="0.35">
      <c r="A250" s="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7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spans="1:28" ht="18.75" customHeight="1" x14ac:dyDescent="0.35">
      <c r="A251" s="7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7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spans="1:28" ht="18.75" customHeight="1" x14ac:dyDescent="0.35">
      <c r="A252" s="7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7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spans="1:28" ht="18.75" customHeight="1" x14ac:dyDescent="0.35">
      <c r="A253" s="7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7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spans="1:28" ht="18.75" customHeight="1" x14ac:dyDescent="0.35">
      <c r="A254" s="7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7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spans="1:28" ht="18.75" customHeight="1" x14ac:dyDescent="0.35">
      <c r="A255" s="7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7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spans="1:28" ht="18.75" customHeight="1" x14ac:dyDescent="0.35">
      <c r="A256" s="7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7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spans="1:28" ht="18.75" customHeight="1" x14ac:dyDescent="0.35">
      <c r="A257" s="7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7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spans="1:28" ht="18.75" customHeight="1" x14ac:dyDescent="0.35">
      <c r="A258" s="7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7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spans="1:28" ht="18.75" customHeight="1" x14ac:dyDescent="0.35">
      <c r="A259" s="7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7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spans="1:28" ht="18.75" customHeight="1" x14ac:dyDescent="0.35">
      <c r="A260" s="7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7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spans="1:28" ht="18.75" customHeight="1" x14ac:dyDescent="0.35">
      <c r="A261" s="7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7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spans="1:28" ht="18.75" customHeight="1" x14ac:dyDescent="0.35">
      <c r="A262" s="7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7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spans="1:28" ht="18.75" customHeight="1" x14ac:dyDescent="0.35">
      <c r="A263" s="7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7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spans="1:28" ht="18.75" customHeight="1" x14ac:dyDescent="0.35">
      <c r="A264" s="7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7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spans="1:28" ht="18.75" customHeight="1" x14ac:dyDescent="0.35">
      <c r="A265" s="7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7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spans="1:28" ht="18.75" customHeight="1" x14ac:dyDescent="0.35">
      <c r="A266" s="7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7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spans="1:28" ht="18.75" customHeight="1" x14ac:dyDescent="0.35">
      <c r="A267" s="7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7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spans="1:28" ht="18.75" customHeight="1" x14ac:dyDescent="0.35">
      <c r="A268" s="7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7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spans="1:28" ht="18.75" customHeight="1" x14ac:dyDescent="0.35">
      <c r="A269" s="7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7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spans="1:28" ht="18.75" customHeight="1" x14ac:dyDescent="0.35">
      <c r="A270" s="7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7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spans="1:28" ht="18.75" customHeight="1" x14ac:dyDescent="0.35">
      <c r="A271" s="7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7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spans="1:28" ht="18.75" customHeight="1" x14ac:dyDescent="0.35">
      <c r="A272" s="7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7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spans="1:28" ht="18.75" customHeight="1" x14ac:dyDescent="0.35">
      <c r="A273" s="7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7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spans="1:28" ht="18.75" customHeight="1" x14ac:dyDescent="0.35">
      <c r="A274" s="7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7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spans="1:28" ht="18.75" customHeight="1" x14ac:dyDescent="0.35">
      <c r="A275" s="7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7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spans="1:28" ht="18.75" customHeight="1" x14ac:dyDescent="0.35">
      <c r="A276" s="7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7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spans="1:28" ht="18.75" customHeight="1" x14ac:dyDescent="0.35">
      <c r="A277" s="7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7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spans="1:28" ht="18.75" customHeight="1" x14ac:dyDescent="0.35">
      <c r="A278" s="7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7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spans="1:28" ht="18.75" customHeight="1" x14ac:dyDescent="0.35">
      <c r="A279" s="7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7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spans="1:28" ht="18.75" customHeight="1" x14ac:dyDescent="0.35">
      <c r="A280" s="7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7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spans="1:28" ht="18.75" customHeight="1" x14ac:dyDescent="0.35">
      <c r="A281" s="7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7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spans="1:28" ht="18.75" customHeight="1" x14ac:dyDescent="0.35">
      <c r="A282" s="7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7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spans="1:28" ht="18.75" customHeight="1" x14ac:dyDescent="0.35">
      <c r="A283" s="7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7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spans="1:28" ht="18.75" customHeight="1" x14ac:dyDescent="0.35">
      <c r="A284" s="7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7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spans="1:28" ht="18.75" customHeight="1" x14ac:dyDescent="0.35">
      <c r="A285" s="7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7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spans="1:28" ht="18.75" customHeight="1" x14ac:dyDescent="0.35">
      <c r="A286" s="7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7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spans="1:28" ht="18.75" customHeight="1" x14ac:dyDescent="0.35">
      <c r="A287" s="7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7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spans="1:28" ht="18.75" customHeight="1" x14ac:dyDescent="0.35">
      <c r="A288" s="7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7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spans="1:28" ht="18.75" customHeight="1" x14ac:dyDescent="0.35">
      <c r="A289" s="7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7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spans="1:28" ht="18.75" customHeight="1" x14ac:dyDescent="0.35">
      <c r="A290" s="7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7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spans="1:28" ht="18.75" customHeight="1" x14ac:dyDescent="0.35">
      <c r="A291" s="7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7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spans="1:28" ht="18.75" customHeight="1" x14ac:dyDescent="0.35">
      <c r="A292" s="7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7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spans="1:28" ht="18.75" customHeight="1" x14ac:dyDescent="0.35">
      <c r="A293" s="7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7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spans="1:28" ht="18.75" customHeight="1" x14ac:dyDescent="0.35">
      <c r="A294" s="7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7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spans="1:28" ht="18.75" customHeight="1" x14ac:dyDescent="0.35">
      <c r="A295" s="7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7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spans="1:28" ht="18.75" customHeight="1" x14ac:dyDescent="0.35">
      <c r="A296" s="7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7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spans="1:28" ht="18.75" customHeight="1" x14ac:dyDescent="0.35">
      <c r="A297" s="7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7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spans="1:28" ht="18.75" customHeight="1" x14ac:dyDescent="0.35">
      <c r="A298" s="7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7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spans="1:28" ht="18.75" customHeight="1" x14ac:dyDescent="0.35">
      <c r="A299" s="7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7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spans="1:28" ht="18.75" customHeight="1" x14ac:dyDescent="0.35">
      <c r="A300" s="7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7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spans="1:28" ht="18.75" customHeight="1" x14ac:dyDescent="0.35">
      <c r="A301" s="7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7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spans="1:28" ht="18.75" customHeight="1" x14ac:dyDescent="0.35">
      <c r="A302" s="7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spans="1:28" ht="18.75" customHeight="1" x14ac:dyDescent="0.35">
      <c r="A303" s="7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7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spans="1:28" ht="18.75" customHeight="1" x14ac:dyDescent="0.35">
      <c r="A304" s="7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7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spans="1:28" ht="18.75" customHeight="1" x14ac:dyDescent="0.35">
      <c r="A305" s="7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7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spans="1:28" ht="18.75" customHeight="1" x14ac:dyDescent="0.35">
      <c r="A306" s="7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7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spans="1:28" ht="18.75" customHeight="1" x14ac:dyDescent="0.35">
      <c r="A307" s="7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7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spans="1:28" ht="18.75" customHeight="1" x14ac:dyDescent="0.35">
      <c r="A308" s="7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7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spans="1:28" ht="18.75" customHeight="1" x14ac:dyDescent="0.35">
      <c r="A309" s="7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7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spans="1:28" ht="18.75" customHeight="1" x14ac:dyDescent="0.35">
      <c r="A310" s="7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7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spans="1:28" ht="18.75" customHeight="1" x14ac:dyDescent="0.35">
      <c r="A311" s="7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7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spans="1:28" ht="18.75" customHeight="1" x14ac:dyDescent="0.35">
      <c r="A312" s="7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7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spans="1:28" ht="18.75" customHeight="1" x14ac:dyDescent="0.35">
      <c r="A313" s="7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7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spans="1:28" ht="18.75" customHeight="1" x14ac:dyDescent="0.35">
      <c r="A314" s="7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7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spans="1:28" ht="18.75" customHeight="1" x14ac:dyDescent="0.35">
      <c r="A315" s="7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7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spans="1:28" ht="18.75" customHeight="1" x14ac:dyDescent="0.35">
      <c r="A316" s="7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7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spans="1:28" ht="18.75" customHeight="1" x14ac:dyDescent="0.35">
      <c r="A317" s="7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7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spans="1:28" ht="18.75" customHeight="1" x14ac:dyDescent="0.35">
      <c r="A318" s="7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7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spans="1:28" ht="18.75" customHeight="1" x14ac:dyDescent="0.35">
      <c r="A319" s="7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7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spans="1:28" ht="18.75" customHeight="1" x14ac:dyDescent="0.35">
      <c r="A320" s="7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7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spans="1:28" ht="18.75" customHeight="1" x14ac:dyDescent="0.35">
      <c r="A321" s="7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7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spans="1:28" ht="18.75" customHeight="1" x14ac:dyDescent="0.35">
      <c r="A322" s="7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7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spans="1:28" ht="18.75" customHeight="1" x14ac:dyDescent="0.35">
      <c r="A323" s="7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7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spans="1:28" ht="18.75" customHeight="1" x14ac:dyDescent="0.35">
      <c r="A324" s="7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7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spans="1:28" ht="18.75" customHeight="1" x14ac:dyDescent="0.35">
      <c r="A325" s="7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7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spans="1:28" ht="18.75" customHeight="1" x14ac:dyDescent="0.35">
      <c r="A326" s="7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7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spans="1:28" ht="18.75" customHeight="1" x14ac:dyDescent="0.35">
      <c r="A327" s="7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7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spans="1:28" ht="18.75" customHeight="1" x14ac:dyDescent="0.35">
      <c r="A328" s="7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7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 spans="1:28" ht="18.75" customHeight="1" x14ac:dyDescent="0.35">
      <c r="A329" s="7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7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spans="1:28" ht="18.75" customHeight="1" x14ac:dyDescent="0.35">
      <c r="A330" s="7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7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 spans="1:28" ht="18.75" customHeight="1" x14ac:dyDescent="0.35">
      <c r="A331" s="7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7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spans="1:28" ht="18.75" customHeight="1" x14ac:dyDescent="0.35">
      <c r="A332" s="7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7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spans="1:28" ht="18.75" customHeight="1" x14ac:dyDescent="0.35">
      <c r="A333" s="7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7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spans="1:28" ht="18.75" customHeight="1" x14ac:dyDescent="0.35">
      <c r="A334" s="7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7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spans="1:28" ht="18.75" customHeight="1" x14ac:dyDescent="0.35">
      <c r="A335" s="7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7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spans="1:28" ht="18.75" customHeight="1" x14ac:dyDescent="0.35">
      <c r="A336" s="7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7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spans="1:28" ht="18.75" customHeight="1" x14ac:dyDescent="0.35">
      <c r="A337" s="7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7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spans="1:28" ht="18.75" customHeight="1" x14ac:dyDescent="0.35">
      <c r="A338" s="7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7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spans="1:28" ht="18.75" customHeight="1" x14ac:dyDescent="0.35">
      <c r="A339" s="7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7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spans="1:28" ht="18.75" customHeight="1" x14ac:dyDescent="0.35">
      <c r="A340" s="7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7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 spans="1:28" ht="18.75" customHeight="1" x14ac:dyDescent="0.35">
      <c r="A341" s="7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7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spans="1:28" ht="18.75" customHeight="1" x14ac:dyDescent="0.35">
      <c r="A342" s="7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7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spans="1:28" ht="18.75" customHeight="1" x14ac:dyDescent="0.35">
      <c r="A343" s="7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7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spans="1:28" ht="18.75" customHeight="1" x14ac:dyDescent="0.35">
      <c r="A344" s="7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7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spans="1:28" ht="18.75" customHeight="1" x14ac:dyDescent="0.35">
      <c r="A345" s="7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7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spans="1:28" ht="18.75" customHeight="1" x14ac:dyDescent="0.35">
      <c r="A346" s="7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7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spans="1:28" ht="18.75" customHeight="1" x14ac:dyDescent="0.35">
      <c r="A347" s="7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7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spans="1:28" ht="18.75" customHeight="1" x14ac:dyDescent="0.35">
      <c r="A348" s="7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7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spans="1:28" ht="18.75" customHeight="1" x14ac:dyDescent="0.35">
      <c r="A349" s="7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7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spans="1:28" ht="18.75" customHeight="1" x14ac:dyDescent="0.35">
      <c r="A350" s="7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7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spans="1:28" ht="18.75" customHeight="1" x14ac:dyDescent="0.35">
      <c r="A351" s="7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7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spans="1:28" ht="18.75" customHeight="1" x14ac:dyDescent="0.35">
      <c r="A352" s="7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7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spans="1:28" ht="18.75" customHeight="1" x14ac:dyDescent="0.35">
      <c r="A353" s="7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7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spans="1:28" ht="18.75" customHeight="1" x14ac:dyDescent="0.35">
      <c r="A354" s="7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7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spans="1:28" ht="18.75" customHeight="1" x14ac:dyDescent="0.35">
      <c r="A355" s="7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7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spans="1:28" ht="18.75" customHeight="1" x14ac:dyDescent="0.35">
      <c r="A356" s="7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7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spans="1:28" ht="18.75" customHeight="1" x14ac:dyDescent="0.35">
      <c r="A357" s="7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7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spans="1:28" ht="18.75" customHeight="1" x14ac:dyDescent="0.35">
      <c r="A358" s="7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7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spans="1:28" ht="18.75" customHeight="1" x14ac:dyDescent="0.35">
      <c r="A359" s="7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7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spans="1:28" ht="18.75" customHeight="1" x14ac:dyDescent="0.35">
      <c r="A360" s="7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7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 spans="1:28" ht="18.75" customHeight="1" x14ac:dyDescent="0.35">
      <c r="A361" s="7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7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spans="1:28" ht="18.75" customHeight="1" x14ac:dyDescent="0.35">
      <c r="A362" s="7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7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spans="1:28" ht="18.75" customHeight="1" x14ac:dyDescent="0.35">
      <c r="A363" s="7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7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spans="1:28" ht="18.75" customHeight="1" x14ac:dyDescent="0.35">
      <c r="A364" s="7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7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spans="1:28" ht="18.75" customHeight="1" x14ac:dyDescent="0.35">
      <c r="A365" s="7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7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spans="1:28" ht="18.75" customHeight="1" x14ac:dyDescent="0.35">
      <c r="A366" s="7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7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spans="1:28" ht="18.75" customHeight="1" x14ac:dyDescent="0.35">
      <c r="A367" s="7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7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spans="1:28" ht="18.75" customHeight="1" x14ac:dyDescent="0.35">
      <c r="A368" s="7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7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spans="1:28" ht="18.75" customHeight="1" x14ac:dyDescent="0.35">
      <c r="A369" s="7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7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spans="1:28" ht="18.75" customHeight="1" x14ac:dyDescent="0.35">
      <c r="A370" s="7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7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 spans="1:28" ht="18.75" customHeight="1" x14ac:dyDescent="0.35">
      <c r="A371" s="7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7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spans="1:28" ht="18.75" customHeight="1" x14ac:dyDescent="0.35">
      <c r="A372" s="7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7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 spans="1:28" ht="18.75" customHeight="1" x14ac:dyDescent="0.35">
      <c r="A373" s="7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7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spans="1:28" ht="18.75" customHeight="1" x14ac:dyDescent="0.35">
      <c r="A374" s="7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7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 spans="1:28" ht="18.75" customHeight="1" x14ac:dyDescent="0.35">
      <c r="A375" s="7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7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spans="1:28" ht="18.75" customHeight="1" x14ac:dyDescent="0.35">
      <c r="A376" s="7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7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 spans="1:28" ht="18.75" customHeight="1" x14ac:dyDescent="0.35">
      <c r="A377" s="7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7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spans="1:28" ht="18.75" customHeight="1" x14ac:dyDescent="0.35">
      <c r="A378" s="7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7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 spans="1:28" ht="18.75" customHeight="1" x14ac:dyDescent="0.35">
      <c r="A379" s="7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7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spans="1:28" ht="18.75" customHeight="1" x14ac:dyDescent="0.35">
      <c r="A380" s="7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7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 spans="1:28" ht="18.75" customHeight="1" x14ac:dyDescent="0.35">
      <c r="A381" s="7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7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spans="1:28" ht="18.75" customHeight="1" x14ac:dyDescent="0.35">
      <c r="A382" s="7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7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 spans="1:28" ht="18.75" customHeight="1" x14ac:dyDescent="0.35">
      <c r="A383" s="7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7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spans="1:28" ht="18.75" customHeight="1" x14ac:dyDescent="0.35">
      <c r="A384" s="7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7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 spans="1:28" ht="18.75" customHeight="1" x14ac:dyDescent="0.35">
      <c r="A385" s="7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7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spans="1:28" ht="18.75" customHeight="1" x14ac:dyDescent="0.35">
      <c r="A386" s="7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7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 spans="1:28" ht="18.75" customHeight="1" x14ac:dyDescent="0.35">
      <c r="A387" s="7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7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spans="1:28" ht="18.75" customHeight="1" x14ac:dyDescent="0.35">
      <c r="A388" s="7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7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 spans="1:28" ht="18.75" customHeight="1" x14ac:dyDescent="0.35">
      <c r="A389" s="7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7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spans="1:28" ht="18.75" customHeight="1" x14ac:dyDescent="0.35">
      <c r="A390" s="7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7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 spans="1:28" ht="18.75" customHeight="1" x14ac:dyDescent="0.35">
      <c r="A391" s="7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7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spans="1:28" ht="18.75" customHeight="1" x14ac:dyDescent="0.35">
      <c r="A392" s="7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7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 spans="1:28" ht="18.75" customHeight="1" x14ac:dyDescent="0.35">
      <c r="A393" s="7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7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spans="1:28" ht="18.75" customHeight="1" x14ac:dyDescent="0.35">
      <c r="A394" s="7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7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 spans="1:28" ht="18.75" customHeight="1" x14ac:dyDescent="0.35">
      <c r="A395" s="7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7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spans="1:28" ht="18.75" customHeight="1" x14ac:dyDescent="0.35">
      <c r="A396" s="7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7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 spans="1:28" ht="18.75" customHeight="1" x14ac:dyDescent="0.35">
      <c r="A397" s="7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7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spans="1:28" ht="18.75" customHeight="1" x14ac:dyDescent="0.35">
      <c r="A398" s="7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7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 spans="1:28" ht="18.75" customHeight="1" x14ac:dyDescent="0.35">
      <c r="A399" s="7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7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spans="1:28" ht="18.75" customHeight="1" x14ac:dyDescent="0.35">
      <c r="A400" s="7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7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 spans="1:28" ht="18.75" customHeight="1" x14ac:dyDescent="0.35">
      <c r="A401" s="7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7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spans="1:28" ht="18.75" customHeight="1" x14ac:dyDescent="0.35">
      <c r="A402" s="7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7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 spans="1:28" ht="18.75" customHeight="1" x14ac:dyDescent="0.35">
      <c r="A403" s="7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7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spans="1:28" ht="18.75" customHeight="1" x14ac:dyDescent="0.35">
      <c r="A404" s="7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7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 spans="1:28" ht="18.75" customHeight="1" x14ac:dyDescent="0.35">
      <c r="A405" s="7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7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spans="1:28" ht="18.75" customHeight="1" x14ac:dyDescent="0.35">
      <c r="A406" s="7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7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spans="1:28" ht="18.75" customHeight="1" x14ac:dyDescent="0.35">
      <c r="A407" s="7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7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spans="1:28" ht="18.75" customHeight="1" x14ac:dyDescent="0.35">
      <c r="A408" s="7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7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 spans="1:28" ht="18.75" customHeight="1" x14ac:dyDescent="0.35">
      <c r="A409" s="7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7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spans="1:28" ht="18.75" customHeight="1" x14ac:dyDescent="0.35">
      <c r="A410" s="7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7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 spans="1:28" ht="18.75" customHeight="1" x14ac:dyDescent="0.35">
      <c r="A411" s="7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7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spans="1:28" ht="18.75" customHeight="1" x14ac:dyDescent="0.35">
      <c r="A412" s="7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7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 spans="1:28" ht="18.75" customHeight="1" x14ac:dyDescent="0.35">
      <c r="A413" s="7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7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 spans="1:28" ht="18.75" customHeight="1" x14ac:dyDescent="0.35">
      <c r="A414" s="7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7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</row>
    <row r="415" spans="1:28" ht="18.75" customHeight="1" x14ac:dyDescent="0.35">
      <c r="A415" s="7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7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 spans="1:28" ht="18.75" customHeight="1" x14ac:dyDescent="0.35">
      <c r="A416" s="7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7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</row>
    <row r="417" spans="1:28" ht="18.75" customHeight="1" x14ac:dyDescent="0.35">
      <c r="A417" s="7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7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 spans="1:28" ht="18.75" customHeight="1" x14ac:dyDescent="0.35">
      <c r="A418" s="7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7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</row>
    <row r="419" spans="1:28" ht="18.75" customHeight="1" x14ac:dyDescent="0.35">
      <c r="A419" s="7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7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 spans="1:28" ht="18.75" customHeight="1" x14ac:dyDescent="0.35">
      <c r="A420" s="7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7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</row>
    <row r="421" spans="1:28" ht="18.75" customHeight="1" x14ac:dyDescent="0.35">
      <c r="A421" s="7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7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 spans="1:28" ht="18.75" customHeight="1" x14ac:dyDescent="0.35">
      <c r="A422" s="7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7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</row>
    <row r="423" spans="1:28" ht="18.75" customHeight="1" x14ac:dyDescent="0.35">
      <c r="A423" s="7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7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 spans="1:28" ht="18.75" customHeight="1" x14ac:dyDescent="0.35">
      <c r="A424" s="7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7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</row>
    <row r="425" spans="1:28" ht="18.75" customHeight="1" x14ac:dyDescent="0.35">
      <c r="A425" s="7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7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 spans="1:28" ht="18.75" customHeight="1" x14ac:dyDescent="0.35">
      <c r="A426" s="7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7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</row>
    <row r="427" spans="1:28" ht="18.75" customHeight="1" x14ac:dyDescent="0.35">
      <c r="A427" s="7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7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 spans="1:28" ht="18.75" customHeight="1" x14ac:dyDescent="0.35">
      <c r="A428" s="7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7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</row>
    <row r="429" spans="1:28" ht="18.75" customHeight="1" x14ac:dyDescent="0.35">
      <c r="A429" s="7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7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 spans="1:28" ht="18.75" customHeight="1" x14ac:dyDescent="0.35">
      <c r="A430" s="7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7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</row>
    <row r="431" spans="1:28" ht="18.75" customHeight="1" x14ac:dyDescent="0.35">
      <c r="A431" s="7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7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 spans="1:28" ht="18.75" customHeight="1" x14ac:dyDescent="0.35">
      <c r="A432" s="7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7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</row>
    <row r="433" spans="1:28" ht="18.75" customHeight="1" x14ac:dyDescent="0.35">
      <c r="A433" s="7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7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 spans="1:28" ht="18.75" customHeight="1" x14ac:dyDescent="0.35">
      <c r="A434" s="7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7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</row>
    <row r="435" spans="1:28" ht="18.75" customHeight="1" x14ac:dyDescent="0.35">
      <c r="A435" s="7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7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 spans="1:28" ht="18.75" customHeight="1" x14ac:dyDescent="0.35">
      <c r="A436" s="7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7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</row>
    <row r="437" spans="1:28" ht="18.75" customHeight="1" x14ac:dyDescent="0.35">
      <c r="A437" s="7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7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 spans="1:28" ht="18.75" customHeight="1" x14ac:dyDescent="0.35">
      <c r="A438" s="7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7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</row>
    <row r="439" spans="1:28" ht="18.75" customHeight="1" x14ac:dyDescent="0.35">
      <c r="A439" s="7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7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 spans="1:28" ht="18.75" customHeight="1" x14ac:dyDescent="0.35">
      <c r="A440" s="7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7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</row>
    <row r="441" spans="1:28" ht="18.75" customHeight="1" x14ac:dyDescent="0.35">
      <c r="A441" s="7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7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 spans="1:28" ht="18.75" customHeight="1" x14ac:dyDescent="0.35">
      <c r="A442" s="7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7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</row>
    <row r="443" spans="1:28" ht="18.75" customHeight="1" x14ac:dyDescent="0.35">
      <c r="A443" s="7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7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 spans="1:28" ht="18.75" customHeight="1" x14ac:dyDescent="0.35">
      <c r="A444" s="7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7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</row>
    <row r="445" spans="1:28" ht="18.75" customHeight="1" x14ac:dyDescent="0.35">
      <c r="A445" s="7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7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 spans="1:28" ht="18.75" customHeight="1" x14ac:dyDescent="0.35">
      <c r="A446" s="7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7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</row>
    <row r="447" spans="1:28" ht="18.75" customHeight="1" x14ac:dyDescent="0.35">
      <c r="A447" s="7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7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 spans="1:28" ht="18.75" customHeight="1" x14ac:dyDescent="0.35">
      <c r="A448" s="7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7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</row>
    <row r="449" spans="1:28" ht="18.75" customHeight="1" x14ac:dyDescent="0.35">
      <c r="A449" s="7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7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 spans="1:28" ht="18.75" customHeight="1" x14ac:dyDescent="0.35">
      <c r="A450" s="7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7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</row>
    <row r="451" spans="1:28" ht="18.75" customHeight="1" x14ac:dyDescent="0.35">
      <c r="A451" s="7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7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spans="1:28" ht="18.75" customHeight="1" x14ac:dyDescent="0.35">
      <c r="A452" s="7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7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</row>
    <row r="453" spans="1:28" ht="18.75" customHeight="1" x14ac:dyDescent="0.35">
      <c r="A453" s="7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7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 spans="1:28" ht="18.75" customHeight="1" x14ac:dyDescent="0.35">
      <c r="A454" s="7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7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</row>
    <row r="455" spans="1:28" ht="18.75" customHeight="1" x14ac:dyDescent="0.35">
      <c r="A455" s="7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7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 spans="1:28" ht="18.75" customHeight="1" x14ac:dyDescent="0.35">
      <c r="A456" s="7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7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</row>
    <row r="457" spans="1:28" ht="18.75" customHeight="1" x14ac:dyDescent="0.35">
      <c r="A457" s="7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7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 spans="1:28" ht="18.75" customHeight="1" x14ac:dyDescent="0.35">
      <c r="A458" s="7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7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</row>
    <row r="459" spans="1:28" ht="18.75" customHeight="1" x14ac:dyDescent="0.35">
      <c r="A459" s="7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7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 spans="1:28" ht="18.75" customHeight="1" x14ac:dyDescent="0.35">
      <c r="A460" s="7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7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</row>
    <row r="461" spans="1:28" ht="18.75" customHeight="1" x14ac:dyDescent="0.35">
      <c r="A461" s="7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7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</row>
    <row r="462" spans="1:28" ht="18.75" customHeight="1" x14ac:dyDescent="0.35">
      <c r="A462" s="7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7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</row>
    <row r="463" spans="1:28" ht="18.75" customHeight="1" x14ac:dyDescent="0.35">
      <c r="A463" s="7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7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 spans="1:28" ht="18.75" customHeight="1" x14ac:dyDescent="0.35">
      <c r="A464" s="7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7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</row>
    <row r="465" spans="1:28" ht="18.75" customHeight="1" x14ac:dyDescent="0.35">
      <c r="A465" s="7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7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 spans="1:28" ht="18.75" customHeight="1" x14ac:dyDescent="0.35">
      <c r="A466" s="7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7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</row>
    <row r="467" spans="1:28" ht="18.75" customHeight="1" x14ac:dyDescent="0.35">
      <c r="A467" s="7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7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 spans="1:28" ht="18.75" customHeight="1" x14ac:dyDescent="0.35">
      <c r="A468" s="7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7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 spans="1:28" ht="18.75" customHeight="1" x14ac:dyDescent="0.35">
      <c r="A469" s="7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7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spans="1:28" ht="18.75" customHeight="1" x14ac:dyDescent="0.35">
      <c r="A470" s="7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7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 spans="1:28" ht="18.75" customHeight="1" x14ac:dyDescent="0.35">
      <c r="A471" s="7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7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spans="1:28" ht="18.75" customHeight="1" x14ac:dyDescent="0.35">
      <c r="A472" s="7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7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 spans="1:28" ht="18.75" customHeight="1" x14ac:dyDescent="0.35">
      <c r="A473" s="7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7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spans="1:28" ht="18.75" customHeight="1" x14ac:dyDescent="0.35">
      <c r="A474" s="7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7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 spans="1:28" ht="18.75" customHeight="1" x14ac:dyDescent="0.35">
      <c r="A475" s="7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7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spans="1:28" ht="18.75" customHeight="1" x14ac:dyDescent="0.35">
      <c r="A476" s="7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7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 spans="1:28" ht="18.75" customHeight="1" x14ac:dyDescent="0.35">
      <c r="A477" s="7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7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spans="1:28" ht="18.75" customHeight="1" x14ac:dyDescent="0.35">
      <c r="A478" s="7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7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 spans="1:28" ht="18.75" customHeight="1" x14ac:dyDescent="0.35">
      <c r="A479" s="7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7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spans="1:28" ht="18.75" customHeight="1" x14ac:dyDescent="0.35">
      <c r="A480" s="7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7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 spans="1:28" ht="18.75" customHeight="1" x14ac:dyDescent="0.35">
      <c r="A481" s="7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7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spans="1:28" ht="18.75" customHeight="1" x14ac:dyDescent="0.35">
      <c r="A482" s="7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7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 spans="1:28" ht="18.75" customHeight="1" x14ac:dyDescent="0.35">
      <c r="A483" s="7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7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spans="1:28" ht="18.75" customHeight="1" x14ac:dyDescent="0.35">
      <c r="A484" s="7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7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 spans="1:28" ht="18.75" customHeight="1" x14ac:dyDescent="0.35">
      <c r="A485" s="7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7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spans="1:28" ht="18.75" customHeight="1" x14ac:dyDescent="0.35">
      <c r="A486" s="7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7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 spans="1:28" ht="18.75" customHeight="1" x14ac:dyDescent="0.35">
      <c r="A487" s="7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7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spans="1:28" ht="18.75" customHeight="1" x14ac:dyDescent="0.35">
      <c r="A488" s="7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7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 spans="1:28" ht="18.75" customHeight="1" x14ac:dyDescent="0.35">
      <c r="A489" s="7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7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spans="1:28" ht="18.75" customHeight="1" x14ac:dyDescent="0.35">
      <c r="A490" s="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7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 spans="1:28" ht="18.75" customHeight="1" x14ac:dyDescent="0.35">
      <c r="A491" s="7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7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spans="1:28" ht="18.75" customHeight="1" x14ac:dyDescent="0.35">
      <c r="A492" s="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7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 spans="1:28" ht="18.75" customHeight="1" x14ac:dyDescent="0.35">
      <c r="A493" s="7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7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spans="1:28" ht="18.75" customHeight="1" x14ac:dyDescent="0.35">
      <c r="A494" s="7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7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 spans="1:28" ht="18.75" customHeight="1" x14ac:dyDescent="0.35">
      <c r="A495" s="7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7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spans="1:28" ht="18.75" customHeight="1" x14ac:dyDescent="0.35">
      <c r="A496" s="7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7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spans="1:28" ht="18.75" customHeight="1" x14ac:dyDescent="0.35">
      <c r="A497" s="7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7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spans="1:28" ht="18.75" customHeight="1" x14ac:dyDescent="0.35">
      <c r="A498" s="7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7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 spans="1:28" ht="18.75" customHeight="1" x14ac:dyDescent="0.35">
      <c r="A499" s="7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7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spans="1:28" ht="18.75" customHeight="1" x14ac:dyDescent="0.35">
      <c r="A500" s="7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7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 spans="1:28" ht="18.75" customHeight="1" x14ac:dyDescent="0.35">
      <c r="A501" s="7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7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 spans="1:28" ht="18.75" customHeight="1" x14ac:dyDescent="0.35">
      <c r="A502" s="7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7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 spans="1:28" ht="18.75" customHeight="1" x14ac:dyDescent="0.35">
      <c r="A503" s="7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7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 spans="1:28" ht="18.75" customHeight="1" x14ac:dyDescent="0.35">
      <c r="A504" s="7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7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 spans="1:28" ht="18.75" customHeight="1" x14ac:dyDescent="0.35">
      <c r="A505" s="7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7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 spans="1:28" ht="18.75" customHeight="1" x14ac:dyDescent="0.35">
      <c r="A506" s="7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7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 spans="1:28" ht="18.75" customHeight="1" x14ac:dyDescent="0.35">
      <c r="A507" s="7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7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 spans="1:28" ht="18.75" customHeight="1" x14ac:dyDescent="0.35">
      <c r="A508" s="7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7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 spans="1:28" ht="18.75" customHeight="1" x14ac:dyDescent="0.35">
      <c r="A509" s="7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7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 spans="1:28" ht="18.75" customHeight="1" x14ac:dyDescent="0.35">
      <c r="A510" s="7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7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 spans="1:28" ht="18.75" customHeight="1" x14ac:dyDescent="0.35">
      <c r="A511" s="7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7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 spans="1:28" ht="18.75" customHeight="1" x14ac:dyDescent="0.35">
      <c r="A512" s="7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7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 spans="1:28" ht="18.75" customHeight="1" x14ac:dyDescent="0.35">
      <c r="A513" s="7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7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 spans="1:28" ht="18.75" customHeight="1" x14ac:dyDescent="0.35">
      <c r="A514" s="7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7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 spans="1:28" ht="18.75" customHeight="1" x14ac:dyDescent="0.35">
      <c r="A515" s="7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7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 spans="1:28" ht="18.75" customHeight="1" x14ac:dyDescent="0.35">
      <c r="A516" s="7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7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 spans="1:28" ht="18.75" customHeight="1" x14ac:dyDescent="0.35">
      <c r="A517" s="7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7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 spans="1:28" ht="18.75" customHeight="1" x14ac:dyDescent="0.35">
      <c r="A518" s="7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7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 spans="1:28" ht="18.75" customHeight="1" x14ac:dyDescent="0.35">
      <c r="A519" s="7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7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 spans="1:28" ht="18.75" customHeight="1" x14ac:dyDescent="0.35">
      <c r="A520" s="7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7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 spans="1:28" ht="18.75" customHeight="1" x14ac:dyDescent="0.35">
      <c r="A521" s="7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7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 spans="1:28" ht="18.75" customHeight="1" x14ac:dyDescent="0.35">
      <c r="A522" s="7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7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 spans="1:28" ht="18.75" customHeight="1" x14ac:dyDescent="0.35">
      <c r="A523" s="7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7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 spans="1:28" ht="18.75" customHeight="1" x14ac:dyDescent="0.35">
      <c r="A524" s="7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7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 spans="1:28" ht="18.75" customHeight="1" x14ac:dyDescent="0.35">
      <c r="A525" s="7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7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 spans="1:28" ht="18.75" customHeight="1" x14ac:dyDescent="0.35">
      <c r="A526" s="7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7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 spans="1:28" ht="18.75" customHeight="1" x14ac:dyDescent="0.35">
      <c r="A527" s="7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7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 spans="1:28" ht="18.75" customHeight="1" x14ac:dyDescent="0.35">
      <c r="A528" s="7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7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 spans="1:28" ht="18.75" customHeight="1" x14ac:dyDescent="0.35">
      <c r="A529" s="7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7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 spans="1:28" ht="18.75" customHeight="1" x14ac:dyDescent="0.35">
      <c r="A530" s="7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7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 spans="1:28" ht="18.75" customHeight="1" x14ac:dyDescent="0.35">
      <c r="A531" s="7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7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 spans="1:28" ht="18.75" customHeight="1" x14ac:dyDescent="0.35">
      <c r="A532" s="7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7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 spans="1:28" ht="18.75" customHeight="1" x14ac:dyDescent="0.35">
      <c r="A533" s="7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7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 spans="1:28" ht="18.75" customHeight="1" x14ac:dyDescent="0.35">
      <c r="A534" s="7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7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 spans="1:28" ht="18.75" customHeight="1" x14ac:dyDescent="0.35">
      <c r="A535" s="7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7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 spans="1:28" ht="18.75" customHeight="1" x14ac:dyDescent="0.35">
      <c r="A536" s="7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7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 spans="1:28" ht="18.75" customHeight="1" x14ac:dyDescent="0.35">
      <c r="A537" s="7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7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 spans="1:28" ht="18.75" customHeight="1" x14ac:dyDescent="0.35">
      <c r="A538" s="7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7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 spans="1:28" ht="18.75" customHeight="1" x14ac:dyDescent="0.35">
      <c r="A539" s="7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7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 spans="1:28" ht="18.75" customHeight="1" x14ac:dyDescent="0.35">
      <c r="A540" s="7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7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 spans="1:28" ht="18.75" customHeight="1" x14ac:dyDescent="0.35">
      <c r="A541" s="7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7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spans="1:28" ht="18.75" customHeight="1" x14ac:dyDescent="0.35">
      <c r="A542" s="7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7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 spans="1:28" ht="18.75" customHeight="1" x14ac:dyDescent="0.35">
      <c r="A543" s="7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7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 spans="1:28" ht="18.75" customHeight="1" x14ac:dyDescent="0.35">
      <c r="A544" s="7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7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 spans="1:28" ht="18.75" customHeight="1" x14ac:dyDescent="0.35">
      <c r="A545" s="7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7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 spans="1:28" ht="18.75" customHeight="1" x14ac:dyDescent="0.35">
      <c r="A546" s="7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7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 spans="1:28" ht="18.75" customHeight="1" x14ac:dyDescent="0.35">
      <c r="A547" s="7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7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 spans="1:28" ht="18.75" customHeight="1" x14ac:dyDescent="0.35">
      <c r="A548" s="7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7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 spans="1:28" ht="18.75" customHeight="1" x14ac:dyDescent="0.35">
      <c r="A549" s="7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7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 spans="1:28" ht="18.75" customHeight="1" x14ac:dyDescent="0.35">
      <c r="A550" s="7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7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 spans="1:28" ht="18.75" customHeight="1" x14ac:dyDescent="0.35">
      <c r="A551" s="7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7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 spans="1:28" ht="18.75" customHeight="1" x14ac:dyDescent="0.35">
      <c r="A552" s="7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7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 spans="1:28" ht="18.75" customHeight="1" x14ac:dyDescent="0.35">
      <c r="A553" s="7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7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 spans="1:28" ht="18.75" customHeight="1" x14ac:dyDescent="0.35">
      <c r="A554" s="7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7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 spans="1:28" ht="18.75" customHeight="1" x14ac:dyDescent="0.35">
      <c r="A555" s="7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7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 spans="1:28" ht="18.75" customHeight="1" x14ac:dyDescent="0.35">
      <c r="A556" s="7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7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 spans="1:28" ht="18.75" customHeight="1" x14ac:dyDescent="0.35">
      <c r="A557" s="7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7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 spans="1:28" ht="18.75" customHeight="1" x14ac:dyDescent="0.35">
      <c r="A558" s="7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7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 spans="1:28" ht="18.75" customHeight="1" x14ac:dyDescent="0.35">
      <c r="A559" s="7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7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 spans="1:28" ht="18.75" customHeight="1" x14ac:dyDescent="0.35">
      <c r="A560" s="7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7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 spans="1:28" ht="18.75" customHeight="1" x14ac:dyDescent="0.35">
      <c r="A561" s="7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7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 spans="1:28" ht="18.75" customHeight="1" x14ac:dyDescent="0.35">
      <c r="A562" s="7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7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 spans="1:28" ht="18.75" customHeight="1" x14ac:dyDescent="0.35">
      <c r="A563" s="7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7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 spans="1:28" ht="18.75" customHeight="1" x14ac:dyDescent="0.35">
      <c r="A564" s="7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7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 spans="1:28" ht="18.75" customHeight="1" x14ac:dyDescent="0.35">
      <c r="A565" s="7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7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 spans="1:28" ht="18.75" customHeight="1" x14ac:dyDescent="0.35">
      <c r="A566" s="7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7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 spans="1:28" ht="18.75" customHeight="1" x14ac:dyDescent="0.35">
      <c r="A567" s="7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7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 spans="1:28" ht="18.75" customHeight="1" x14ac:dyDescent="0.35">
      <c r="A568" s="7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7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69" spans="1:28" ht="18.75" customHeight="1" x14ac:dyDescent="0.35">
      <c r="A569" s="7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7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</row>
    <row r="570" spans="1:28" ht="18.75" customHeight="1" x14ac:dyDescent="0.35">
      <c r="A570" s="7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7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spans="1:28" ht="18.75" customHeight="1" x14ac:dyDescent="0.35">
      <c r="A571" s="7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7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spans="1:28" ht="18.75" customHeight="1" x14ac:dyDescent="0.35">
      <c r="A572" s="7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7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spans="1:28" ht="18.75" customHeight="1" x14ac:dyDescent="0.35">
      <c r="A573" s="7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7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spans="1:28" ht="18.75" customHeight="1" x14ac:dyDescent="0.35">
      <c r="A574" s="7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7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spans="1:28" ht="18.75" customHeight="1" x14ac:dyDescent="0.35">
      <c r="A575" s="7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7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spans="1:28" ht="18.75" customHeight="1" x14ac:dyDescent="0.35">
      <c r="A576" s="7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7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spans="1:28" ht="18.75" customHeight="1" x14ac:dyDescent="0.35">
      <c r="A577" s="7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7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spans="1:28" ht="18.75" customHeight="1" x14ac:dyDescent="0.35">
      <c r="A578" s="7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7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spans="1:28" ht="18.75" customHeight="1" x14ac:dyDescent="0.35">
      <c r="A579" s="7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7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spans="1:28" ht="18.75" customHeight="1" x14ac:dyDescent="0.35">
      <c r="A580" s="7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7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spans="1:28" ht="18.75" customHeight="1" x14ac:dyDescent="0.35">
      <c r="A581" s="7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7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spans="1:28" ht="18.75" customHeight="1" x14ac:dyDescent="0.35">
      <c r="A582" s="7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7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spans="1:28" ht="18.75" customHeight="1" x14ac:dyDescent="0.35">
      <c r="A583" s="7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7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spans="1:28" ht="18.75" customHeight="1" x14ac:dyDescent="0.35">
      <c r="A584" s="7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7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spans="1:28" ht="18.75" customHeight="1" x14ac:dyDescent="0.35">
      <c r="A585" s="7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7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spans="1:28" ht="18.75" customHeight="1" x14ac:dyDescent="0.35">
      <c r="A586" s="7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7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spans="1:28" ht="18.75" customHeight="1" x14ac:dyDescent="0.35">
      <c r="A587" s="7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7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spans="1:28" ht="18.75" customHeight="1" x14ac:dyDescent="0.35">
      <c r="A588" s="7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7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spans="1:28" ht="18.75" customHeight="1" x14ac:dyDescent="0.35">
      <c r="A589" s="7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7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spans="1:28" ht="18.75" customHeight="1" x14ac:dyDescent="0.35">
      <c r="A590" s="7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7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spans="1:28" ht="18.75" customHeight="1" x14ac:dyDescent="0.35">
      <c r="A591" s="7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7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spans="1:28" ht="18.75" customHeight="1" x14ac:dyDescent="0.35">
      <c r="A592" s="7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7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spans="1:28" ht="18.75" customHeight="1" x14ac:dyDescent="0.35">
      <c r="A593" s="7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7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spans="1:28" ht="18.75" customHeight="1" x14ac:dyDescent="0.35">
      <c r="A594" s="7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7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spans="1:28" ht="18.75" customHeight="1" x14ac:dyDescent="0.35">
      <c r="A595" s="7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7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spans="1:28" ht="18.75" customHeight="1" x14ac:dyDescent="0.35">
      <c r="A596" s="7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7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spans="1:28" ht="18.75" customHeight="1" x14ac:dyDescent="0.35">
      <c r="A597" s="7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7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spans="1:28" ht="18.75" customHeight="1" x14ac:dyDescent="0.35">
      <c r="A598" s="7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7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spans="1:28" ht="18.75" customHeight="1" x14ac:dyDescent="0.35">
      <c r="A599" s="7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7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spans="1:28" ht="18.75" customHeight="1" x14ac:dyDescent="0.35">
      <c r="A600" s="7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7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spans="1:28" ht="18.75" customHeight="1" x14ac:dyDescent="0.35">
      <c r="A601" s="7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7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spans="1:28" ht="18.75" customHeight="1" x14ac:dyDescent="0.35">
      <c r="A602" s="7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7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spans="1:28" ht="18.75" customHeight="1" x14ac:dyDescent="0.35">
      <c r="A603" s="7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7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spans="1:28" ht="18.75" customHeight="1" x14ac:dyDescent="0.35">
      <c r="A604" s="7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7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spans="1:28" ht="18.75" customHeight="1" x14ac:dyDescent="0.35">
      <c r="A605" s="7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7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spans="1:28" ht="18.75" customHeight="1" x14ac:dyDescent="0.35">
      <c r="A606" s="7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7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spans="1:28" ht="18.75" customHeight="1" x14ac:dyDescent="0.35">
      <c r="A607" s="7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7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spans="1:28" ht="18.75" customHeight="1" x14ac:dyDescent="0.35">
      <c r="A608" s="7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7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spans="1:28" ht="18.75" customHeight="1" x14ac:dyDescent="0.35">
      <c r="A609" s="7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7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spans="1:28" ht="18.75" customHeight="1" x14ac:dyDescent="0.35">
      <c r="A610" s="7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7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spans="1:28" ht="18.75" customHeight="1" x14ac:dyDescent="0.35">
      <c r="A611" s="7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7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spans="1:28" ht="18.75" customHeight="1" x14ac:dyDescent="0.35">
      <c r="A612" s="7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7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spans="1:28" ht="18.75" customHeight="1" x14ac:dyDescent="0.35">
      <c r="A613" s="7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7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spans="1:28" ht="18.75" customHeight="1" x14ac:dyDescent="0.35">
      <c r="A614" s="7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7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 spans="1:28" ht="18.75" customHeight="1" x14ac:dyDescent="0.35">
      <c r="A615" s="7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7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 spans="1:28" ht="18.75" customHeight="1" x14ac:dyDescent="0.35">
      <c r="A616" s="7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7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 spans="1:28" ht="18.75" customHeight="1" x14ac:dyDescent="0.35">
      <c r="A617" s="7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7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 spans="1:28" ht="18.75" customHeight="1" x14ac:dyDescent="0.35">
      <c r="A618" s="7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7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 spans="1:28" ht="18.75" customHeight="1" x14ac:dyDescent="0.35">
      <c r="A619" s="7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7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 spans="1:28" ht="18.75" customHeight="1" x14ac:dyDescent="0.35">
      <c r="A620" s="7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7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 spans="1:28" ht="18.75" customHeight="1" x14ac:dyDescent="0.35">
      <c r="A621" s="7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7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 spans="1:28" ht="18.75" customHeight="1" x14ac:dyDescent="0.35">
      <c r="A622" s="7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7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 spans="1:28" ht="18.75" customHeight="1" x14ac:dyDescent="0.35">
      <c r="A623" s="7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7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 spans="1:28" ht="18.75" customHeight="1" x14ac:dyDescent="0.35">
      <c r="A624" s="7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7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 spans="1:28" ht="18.75" customHeight="1" x14ac:dyDescent="0.35">
      <c r="A625" s="7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7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 spans="1:28" ht="18.75" customHeight="1" x14ac:dyDescent="0.35">
      <c r="A626" s="7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7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 spans="1:28" ht="18.75" customHeight="1" x14ac:dyDescent="0.35">
      <c r="A627" s="7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7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 spans="1:28" ht="18.75" customHeight="1" x14ac:dyDescent="0.35">
      <c r="A628" s="7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7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</row>
    <row r="629" spans="1:28" ht="18.75" customHeight="1" x14ac:dyDescent="0.35">
      <c r="A629" s="7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7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</row>
    <row r="630" spans="1:28" ht="18.75" customHeight="1" x14ac:dyDescent="0.35">
      <c r="A630" s="7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7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</row>
    <row r="631" spans="1:28" ht="18.75" customHeight="1" x14ac:dyDescent="0.35">
      <c r="A631" s="7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7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 spans="1:28" ht="18.75" customHeight="1" x14ac:dyDescent="0.35">
      <c r="A632" s="7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7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</row>
    <row r="633" spans="1:28" ht="18.75" customHeight="1" x14ac:dyDescent="0.35">
      <c r="A633" s="7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7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</row>
    <row r="634" spans="1:28" ht="18.75" customHeight="1" x14ac:dyDescent="0.35">
      <c r="A634" s="7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7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 spans="1:28" ht="18.75" customHeight="1" x14ac:dyDescent="0.35">
      <c r="A635" s="7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7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 spans="1:28" ht="18.75" customHeight="1" x14ac:dyDescent="0.35">
      <c r="A636" s="7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7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 spans="1:28" ht="18.75" customHeight="1" x14ac:dyDescent="0.35">
      <c r="A637" s="7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7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 spans="1:28" ht="18.75" customHeight="1" x14ac:dyDescent="0.35">
      <c r="A638" s="7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7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 spans="1:28" ht="18.75" customHeight="1" x14ac:dyDescent="0.35">
      <c r="A639" s="7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7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 spans="1:28" ht="18.75" customHeight="1" x14ac:dyDescent="0.35">
      <c r="A640" s="7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7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 spans="1:28" ht="18.75" customHeight="1" x14ac:dyDescent="0.35">
      <c r="A641" s="7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7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 spans="1:28" ht="18.75" customHeight="1" x14ac:dyDescent="0.35">
      <c r="A642" s="7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7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 spans="1:28" ht="18.75" customHeight="1" x14ac:dyDescent="0.35">
      <c r="A643" s="7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7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 spans="1:28" ht="18.75" customHeight="1" x14ac:dyDescent="0.35">
      <c r="A644" s="7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7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</row>
    <row r="645" spans="1:28" ht="18.75" customHeight="1" x14ac:dyDescent="0.35">
      <c r="A645" s="7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7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</row>
    <row r="646" spans="1:28" ht="18.75" customHeight="1" x14ac:dyDescent="0.35">
      <c r="A646" s="7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7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</row>
    <row r="647" spans="1:28" ht="18.75" customHeight="1" x14ac:dyDescent="0.35">
      <c r="A647" s="7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7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</row>
    <row r="648" spans="1:28" ht="18.75" customHeight="1" x14ac:dyDescent="0.35">
      <c r="A648" s="7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7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</row>
    <row r="649" spans="1:28" ht="18.75" customHeight="1" x14ac:dyDescent="0.35">
      <c r="A649" s="7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7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</row>
    <row r="650" spans="1:28" ht="18.75" customHeight="1" x14ac:dyDescent="0.35">
      <c r="A650" s="7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7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</row>
    <row r="651" spans="1:28" ht="18.75" customHeight="1" x14ac:dyDescent="0.35">
      <c r="A651" s="7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7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</row>
    <row r="652" spans="1:28" ht="18.75" customHeight="1" x14ac:dyDescent="0.35">
      <c r="A652" s="7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7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</row>
    <row r="653" spans="1:28" ht="18.75" customHeight="1" x14ac:dyDescent="0.35">
      <c r="A653" s="7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7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</row>
    <row r="654" spans="1:28" ht="18.75" customHeight="1" x14ac:dyDescent="0.35">
      <c r="A654" s="7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7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</row>
    <row r="655" spans="1:28" ht="18.75" customHeight="1" x14ac:dyDescent="0.35">
      <c r="A655" s="7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7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</row>
    <row r="656" spans="1:28" ht="18.75" customHeight="1" x14ac:dyDescent="0.35">
      <c r="A656" s="7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7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</row>
    <row r="657" spans="1:28" ht="18.75" customHeight="1" x14ac:dyDescent="0.35">
      <c r="A657" s="7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7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</row>
    <row r="658" spans="1:28" ht="18.75" customHeight="1" x14ac:dyDescent="0.35">
      <c r="A658" s="7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7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</row>
    <row r="659" spans="1:28" ht="18.75" customHeight="1" x14ac:dyDescent="0.35">
      <c r="A659" s="7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7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</row>
    <row r="660" spans="1:28" ht="18.75" customHeight="1" x14ac:dyDescent="0.35">
      <c r="A660" s="7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7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</row>
    <row r="661" spans="1:28" ht="18.75" customHeight="1" x14ac:dyDescent="0.35">
      <c r="A661" s="7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7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</row>
    <row r="662" spans="1:28" ht="18.75" customHeight="1" x14ac:dyDescent="0.35">
      <c r="A662" s="7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7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</row>
    <row r="663" spans="1:28" ht="18.75" customHeight="1" x14ac:dyDescent="0.35">
      <c r="A663" s="7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7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</row>
    <row r="664" spans="1:28" ht="18.75" customHeight="1" x14ac:dyDescent="0.35">
      <c r="A664" s="7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7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</row>
    <row r="665" spans="1:28" ht="18.75" customHeight="1" x14ac:dyDescent="0.35">
      <c r="A665" s="7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7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</row>
    <row r="666" spans="1:28" ht="18.75" customHeight="1" x14ac:dyDescent="0.35">
      <c r="A666" s="7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7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</row>
    <row r="667" spans="1:28" ht="18.75" customHeight="1" x14ac:dyDescent="0.35">
      <c r="A667" s="7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7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</row>
    <row r="668" spans="1:28" ht="18.75" customHeight="1" x14ac:dyDescent="0.35">
      <c r="A668" s="7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7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</row>
    <row r="669" spans="1:28" ht="18.75" customHeight="1" x14ac:dyDescent="0.35">
      <c r="A669" s="7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7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</row>
    <row r="670" spans="1:28" ht="18.75" customHeight="1" x14ac:dyDescent="0.35">
      <c r="A670" s="7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7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</row>
    <row r="671" spans="1:28" ht="18.75" customHeight="1" x14ac:dyDescent="0.35">
      <c r="A671" s="7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7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</row>
    <row r="672" spans="1:28" ht="18.75" customHeight="1" x14ac:dyDescent="0.35">
      <c r="A672" s="7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7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</row>
    <row r="673" spans="1:28" ht="18.75" customHeight="1" x14ac:dyDescent="0.35">
      <c r="A673" s="7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7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</row>
    <row r="674" spans="1:28" ht="18.75" customHeight="1" x14ac:dyDescent="0.35">
      <c r="A674" s="7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7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</row>
    <row r="675" spans="1:28" ht="18.75" customHeight="1" x14ac:dyDescent="0.35">
      <c r="A675" s="7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7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</row>
    <row r="676" spans="1:28" ht="18.75" customHeight="1" x14ac:dyDescent="0.35">
      <c r="A676" s="7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7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</row>
    <row r="677" spans="1:28" ht="18.75" customHeight="1" x14ac:dyDescent="0.35">
      <c r="A677" s="7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7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</row>
    <row r="678" spans="1:28" ht="18.75" customHeight="1" x14ac:dyDescent="0.35">
      <c r="A678" s="7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7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</row>
    <row r="679" spans="1:28" ht="18.75" customHeight="1" x14ac:dyDescent="0.35">
      <c r="A679" s="7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7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</row>
    <row r="680" spans="1:28" ht="18.75" customHeight="1" x14ac:dyDescent="0.35">
      <c r="A680" s="7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7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</row>
    <row r="681" spans="1:28" ht="18.75" customHeight="1" x14ac:dyDescent="0.35">
      <c r="A681" s="7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7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</row>
    <row r="682" spans="1:28" ht="18.75" customHeight="1" x14ac:dyDescent="0.35">
      <c r="A682" s="7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7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</row>
    <row r="683" spans="1:28" ht="18.75" customHeight="1" x14ac:dyDescent="0.35">
      <c r="A683" s="7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7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</row>
    <row r="684" spans="1:28" ht="18.75" customHeight="1" x14ac:dyDescent="0.35">
      <c r="A684" s="7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7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</row>
    <row r="685" spans="1:28" ht="18.75" customHeight="1" x14ac:dyDescent="0.35">
      <c r="A685" s="7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7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</row>
    <row r="686" spans="1:28" ht="18.75" customHeight="1" x14ac:dyDescent="0.35">
      <c r="A686" s="7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7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</row>
    <row r="687" spans="1:28" ht="18.75" customHeight="1" x14ac:dyDescent="0.35">
      <c r="A687" s="7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7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</row>
    <row r="688" spans="1:28" ht="18.75" customHeight="1" x14ac:dyDescent="0.35">
      <c r="A688" s="7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7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</row>
    <row r="689" spans="1:28" ht="18.75" customHeight="1" x14ac:dyDescent="0.35">
      <c r="A689" s="7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7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</row>
    <row r="690" spans="1:28" ht="18.75" customHeight="1" x14ac:dyDescent="0.35">
      <c r="A690" s="7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7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</row>
    <row r="691" spans="1:28" ht="18.75" customHeight="1" x14ac:dyDescent="0.35">
      <c r="A691" s="7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7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</row>
    <row r="692" spans="1:28" ht="18.75" customHeight="1" x14ac:dyDescent="0.35">
      <c r="A692" s="7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7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</row>
    <row r="693" spans="1:28" ht="18.75" customHeight="1" x14ac:dyDescent="0.35">
      <c r="A693" s="7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7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</row>
    <row r="694" spans="1:28" ht="18.75" customHeight="1" x14ac:dyDescent="0.35">
      <c r="A694" s="7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7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</row>
    <row r="695" spans="1:28" ht="18.75" customHeight="1" x14ac:dyDescent="0.35">
      <c r="A695" s="7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7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</row>
    <row r="696" spans="1:28" ht="18.75" customHeight="1" x14ac:dyDescent="0.35">
      <c r="A696" s="7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7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</row>
    <row r="697" spans="1:28" ht="18.75" customHeight="1" x14ac:dyDescent="0.35">
      <c r="A697" s="7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7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</row>
    <row r="698" spans="1:28" ht="18.75" customHeight="1" x14ac:dyDescent="0.35">
      <c r="A698" s="7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7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</row>
    <row r="699" spans="1:28" ht="18.75" customHeight="1" x14ac:dyDescent="0.35">
      <c r="A699" s="7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7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</row>
    <row r="700" spans="1:28" ht="18.75" customHeight="1" x14ac:dyDescent="0.35">
      <c r="A700" s="7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7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</row>
    <row r="701" spans="1:28" ht="18.75" customHeight="1" x14ac:dyDescent="0.35">
      <c r="A701" s="7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7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</row>
    <row r="702" spans="1:28" ht="18.75" customHeight="1" x14ac:dyDescent="0.35">
      <c r="A702" s="7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7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</row>
    <row r="703" spans="1:28" ht="18.75" customHeight="1" x14ac:dyDescent="0.35">
      <c r="A703" s="7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7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</row>
    <row r="704" spans="1:28" ht="18.75" customHeight="1" x14ac:dyDescent="0.35">
      <c r="A704" s="7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7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</row>
    <row r="705" spans="1:28" ht="18.75" customHeight="1" x14ac:dyDescent="0.35">
      <c r="A705" s="7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7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</row>
    <row r="706" spans="1:28" ht="18.75" customHeight="1" x14ac:dyDescent="0.35">
      <c r="A706" s="7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7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</row>
    <row r="707" spans="1:28" ht="18.75" customHeight="1" x14ac:dyDescent="0.35">
      <c r="A707" s="7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7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</row>
    <row r="708" spans="1:28" ht="18.75" customHeight="1" x14ac:dyDescent="0.35">
      <c r="A708" s="7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7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</row>
    <row r="709" spans="1:28" ht="18.75" customHeight="1" x14ac:dyDescent="0.35">
      <c r="A709" s="7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7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</row>
    <row r="710" spans="1:28" ht="18.75" customHeight="1" x14ac:dyDescent="0.35">
      <c r="A710" s="7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7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</row>
    <row r="711" spans="1:28" ht="18.75" customHeight="1" x14ac:dyDescent="0.35">
      <c r="A711" s="7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7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</row>
    <row r="712" spans="1:28" ht="18.75" customHeight="1" x14ac:dyDescent="0.35">
      <c r="A712" s="7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7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</row>
    <row r="713" spans="1:28" ht="18.75" customHeight="1" x14ac:dyDescent="0.35">
      <c r="A713" s="7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7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</row>
    <row r="714" spans="1:28" ht="18.75" customHeight="1" x14ac:dyDescent="0.35">
      <c r="A714" s="7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7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</row>
    <row r="715" spans="1:28" ht="18.75" customHeight="1" x14ac:dyDescent="0.35">
      <c r="A715" s="7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7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</row>
    <row r="716" spans="1:28" ht="18.75" customHeight="1" x14ac:dyDescent="0.35">
      <c r="A716" s="7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7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</row>
    <row r="717" spans="1:28" ht="18.75" customHeight="1" x14ac:dyDescent="0.35">
      <c r="A717" s="7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7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</row>
    <row r="718" spans="1:28" ht="18.75" customHeight="1" x14ac:dyDescent="0.35">
      <c r="A718" s="7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7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</row>
    <row r="719" spans="1:28" ht="18.75" customHeight="1" x14ac:dyDescent="0.35">
      <c r="A719" s="7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7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</row>
    <row r="720" spans="1:28" ht="18.75" customHeight="1" x14ac:dyDescent="0.35">
      <c r="A720" s="7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7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</row>
    <row r="721" spans="1:28" ht="18.75" customHeight="1" x14ac:dyDescent="0.35">
      <c r="A721" s="7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7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</row>
    <row r="722" spans="1:28" ht="18.75" customHeight="1" x14ac:dyDescent="0.35">
      <c r="A722" s="7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7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</row>
    <row r="723" spans="1:28" ht="18.75" customHeight="1" x14ac:dyDescent="0.35">
      <c r="A723" s="7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7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</row>
    <row r="724" spans="1:28" ht="18.75" customHeight="1" x14ac:dyDescent="0.35">
      <c r="A724" s="7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7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</row>
    <row r="725" spans="1:28" ht="18.75" customHeight="1" x14ac:dyDescent="0.35">
      <c r="A725" s="7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7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</row>
    <row r="726" spans="1:28" ht="18.75" customHeight="1" x14ac:dyDescent="0.35">
      <c r="A726" s="7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7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</row>
    <row r="727" spans="1:28" ht="18.75" customHeight="1" x14ac:dyDescent="0.35">
      <c r="A727" s="7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7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</row>
    <row r="728" spans="1:28" ht="18.75" customHeight="1" x14ac:dyDescent="0.35">
      <c r="A728" s="7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7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</row>
    <row r="729" spans="1:28" ht="18.75" customHeight="1" x14ac:dyDescent="0.35">
      <c r="A729" s="7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7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</row>
    <row r="730" spans="1:28" ht="18.75" customHeight="1" x14ac:dyDescent="0.35">
      <c r="A730" s="7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7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</row>
    <row r="731" spans="1:28" ht="18.75" customHeight="1" x14ac:dyDescent="0.35">
      <c r="A731" s="7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7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</row>
    <row r="732" spans="1:28" ht="18.75" customHeight="1" x14ac:dyDescent="0.35">
      <c r="A732" s="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7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</row>
    <row r="733" spans="1:28" ht="18.75" customHeight="1" x14ac:dyDescent="0.35">
      <c r="A733" s="7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7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</row>
    <row r="734" spans="1:28" ht="18.75" customHeight="1" x14ac:dyDescent="0.35">
      <c r="A734" s="7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7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</row>
    <row r="735" spans="1:28" ht="18.75" customHeight="1" x14ac:dyDescent="0.35">
      <c r="A735" s="7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7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</row>
    <row r="736" spans="1:28" ht="18.75" customHeight="1" x14ac:dyDescent="0.35">
      <c r="A736" s="7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7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</row>
    <row r="737" spans="1:28" ht="18.75" customHeight="1" x14ac:dyDescent="0.35">
      <c r="A737" s="7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7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</row>
    <row r="738" spans="1:28" ht="18.75" customHeight="1" x14ac:dyDescent="0.35">
      <c r="A738" s="7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7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</row>
    <row r="739" spans="1:28" ht="18.75" customHeight="1" x14ac:dyDescent="0.35">
      <c r="A739" s="7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7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</row>
    <row r="740" spans="1:28" ht="18.75" customHeight="1" x14ac:dyDescent="0.35">
      <c r="A740" s="7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7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</row>
    <row r="741" spans="1:28" ht="18.75" customHeight="1" x14ac:dyDescent="0.35">
      <c r="A741" s="7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7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</row>
    <row r="742" spans="1:28" ht="18.75" customHeight="1" x14ac:dyDescent="0.35">
      <c r="A742" s="7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7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</row>
    <row r="743" spans="1:28" ht="18.75" customHeight="1" x14ac:dyDescent="0.35">
      <c r="A743" s="7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7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</row>
    <row r="744" spans="1:28" ht="18.75" customHeight="1" x14ac:dyDescent="0.35">
      <c r="A744" s="7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7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</row>
    <row r="745" spans="1:28" ht="18.75" customHeight="1" x14ac:dyDescent="0.35">
      <c r="A745" s="7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7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</row>
    <row r="746" spans="1:28" ht="18.75" customHeight="1" x14ac:dyDescent="0.35">
      <c r="A746" s="7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7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</row>
    <row r="747" spans="1:28" ht="18.75" customHeight="1" x14ac:dyDescent="0.35">
      <c r="A747" s="7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7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</row>
    <row r="748" spans="1:28" ht="18.75" customHeight="1" x14ac:dyDescent="0.35">
      <c r="A748" s="7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7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</row>
    <row r="749" spans="1:28" ht="18.75" customHeight="1" x14ac:dyDescent="0.35">
      <c r="A749" s="7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7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</row>
    <row r="750" spans="1:28" ht="18.75" customHeight="1" x14ac:dyDescent="0.35">
      <c r="A750" s="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7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</row>
    <row r="751" spans="1:28" ht="18.75" customHeight="1" x14ac:dyDescent="0.35">
      <c r="A751" s="7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7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</row>
    <row r="752" spans="1:28" ht="18.75" customHeight="1" x14ac:dyDescent="0.35">
      <c r="A752" s="7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7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</row>
    <row r="753" spans="1:28" ht="18.75" customHeight="1" x14ac:dyDescent="0.35">
      <c r="A753" s="7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7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</row>
    <row r="754" spans="1:28" ht="18.75" customHeight="1" x14ac:dyDescent="0.35">
      <c r="A754" s="7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7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</row>
    <row r="755" spans="1:28" ht="18.75" customHeight="1" x14ac:dyDescent="0.35">
      <c r="A755" s="7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7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</row>
    <row r="756" spans="1:28" ht="18.75" customHeight="1" x14ac:dyDescent="0.35">
      <c r="A756" s="7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7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</row>
    <row r="757" spans="1:28" ht="18.75" customHeight="1" x14ac:dyDescent="0.35">
      <c r="A757" s="7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7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</row>
    <row r="758" spans="1:28" ht="18.75" customHeight="1" x14ac:dyDescent="0.35">
      <c r="A758" s="7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7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</row>
    <row r="759" spans="1:28" ht="18.75" customHeight="1" x14ac:dyDescent="0.35">
      <c r="A759" s="7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7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</row>
    <row r="760" spans="1:28" ht="18.75" customHeight="1" x14ac:dyDescent="0.35">
      <c r="A760" s="7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7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</row>
    <row r="761" spans="1:28" ht="18.75" customHeight="1" x14ac:dyDescent="0.35">
      <c r="A761" s="7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7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</row>
    <row r="762" spans="1:28" ht="18.75" customHeight="1" x14ac:dyDescent="0.35">
      <c r="A762" s="7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7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</row>
    <row r="763" spans="1:28" ht="18.75" customHeight="1" x14ac:dyDescent="0.35">
      <c r="A763" s="7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7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</row>
    <row r="764" spans="1:28" ht="18.75" customHeight="1" x14ac:dyDescent="0.35">
      <c r="A764" s="7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7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</row>
    <row r="765" spans="1:28" ht="18.75" customHeight="1" x14ac:dyDescent="0.35">
      <c r="A765" s="7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7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</row>
    <row r="766" spans="1:28" ht="18.75" customHeight="1" x14ac:dyDescent="0.35">
      <c r="A766" s="7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7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</row>
    <row r="767" spans="1:28" ht="18.75" customHeight="1" x14ac:dyDescent="0.35">
      <c r="A767" s="7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7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</row>
    <row r="768" spans="1:28" ht="18.75" customHeight="1" x14ac:dyDescent="0.35">
      <c r="A768" s="7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7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 spans="1:28" ht="18.75" customHeight="1" x14ac:dyDescent="0.35">
      <c r="A769" s="7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7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 spans="1:28" ht="18.75" customHeight="1" x14ac:dyDescent="0.35">
      <c r="A770" s="7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7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</row>
    <row r="771" spans="1:28" ht="18.75" customHeight="1" x14ac:dyDescent="0.35">
      <c r="A771" s="7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7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</row>
    <row r="772" spans="1:28" ht="18.75" customHeight="1" x14ac:dyDescent="0.35">
      <c r="A772" s="7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7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</row>
    <row r="773" spans="1:28" ht="18.75" customHeight="1" x14ac:dyDescent="0.35">
      <c r="A773" s="7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7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</row>
    <row r="774" spans="1:28" ht="18.75" customHeight="1" x14ac:dyDescent="0.35">
      <c r="A774" s="7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7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</row>
    <row r="775" spans="1:28" ht="18.75" customHeight="1" x14ac:dyDescent="0.35">
      <c r="A775" s="7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7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</row>
    <row r="776" spans="1:28" ht="18.75" customHeight="1" x14ac:dyDescent="0.35">
      <c r="A776" s="7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7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</row>
    <row r="777" spans="1:28" ht="18.75" customHeight="1" x14ac:dyDescent="0.35">
      <c r="A777" s="7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7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</row>
    <row r="778" spans="1:28" ht="18.75" customHeight="1" x14ac:dyDescent="0.35">
      <c r="A778" s="7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7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</row>
    <row r="779" spans="1:28" ht="18.75" customHeight="1" x14ac:dyDescent="0.35">
      <c r="A779" s="7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7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</row>
    <row r="780" spans="1:28" ht="18.75" customHeight="1" x14ac:dyDescent="0.35">
      <c r="A780" s="7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7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</row>
    <row r="781" spans="1:28" ht="18.75" customHeight="1" x14ac:dyDescent="0.35">
      <c r="A781" s="7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7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</row>
    <row r="782" spans="1:28" ht="18.75" customHeight="1" x14ac:dyDescent="0.35">
      <c r="A782" s="7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7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</row>
    <row r="783" spans="1:28" ht="18.75" customHeight="1" x14ac:dyDescent="0.35">
      <c r="A783" s="7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7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</row>
    <row r="784" spans="1:28" ht="18.75" customHeight="1" x14ac:dyDescent="0.35">
      <c r="A784" s="7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7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</row>
    <row r="785" spans="1:28" ht="18.75" customHeight="1" x14ac:dyDescent="0.35">
      <c r="A785" s="7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7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</row>
    <row r="786" spans="1:28" ht="18.75" customHeight="1" x14ac:dyDescent="0.35">
      <c r="A786" s="7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7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</row>
    <row r="787" spans="1:28" ht="18.75" customHeight="1" x14ac:dyDescent="0.35">
      <c r="A787" s="7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7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</row>
    <row r="788" spans="1:28" ht="18.75" customHeight="1" x14ac:dyDescent="0.35">
      <c r="A788" s="7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7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</row>
    <row r="789" spans="1:28" ht="18.75" customHeight="1" x14ac:dyDescent="0.35">
      <c r="A789" s="7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7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</row>
    <row r="790" spans="1:28" ht="18.75" customHeight="1" x14ac:dyDescent="0.35">
      <c r="A790" s="7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7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</row>
    <row r="791" spans="1:28" ht="18.75" customHeight="1" x14ac:dyDescent="0.35">
      <c r="A791" s="7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7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</row>
    <row r="792" spans="1:28" ht="18.75" customHeight="1" x14ac:dyDescent="0.35">
      <c r="A792" s="7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7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</row>
    <row r="793" spans="1:28" ht="18.75" customHeight="1" x14ac:dyDescent="0.35">
      <c r="A793" s="7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7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</row>
    <row r="794" spans="1:28" ht="18.75" customHeight="1" x14ac:dyDescent="0.35">
      <c r="A794" s="7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7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</row>
    <row r="795" spans="1:28" ht="18.75" customHeight="1" x14ac:dyDescent="0.35">
      <c r="A795" s="7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7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</row>
    <row r="796" spans="1:28" ht="18.75" customHeight="1" x14ac:dyDescent="0.35">
      <c r="A796" s="7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7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</row>
    <row r="797" spans="1:28" ht="18.75" customHeight="1" x14ac:dyDescent="0.35">
      <c r="A797" s="7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7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</row>
    <row r="798" spans="1:28" ht="18.75" customHeight="1" x14ac:dyDescent="0.35">
      <c r="A798" s="7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7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</row>
    <row r="799" spans="1:28" ht="18.75" customHeight="1" x14ac:dyDescent="0.35">
      <c r="A799" s="7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7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</row>
    <row r="800" spans="1:28" ht="18.75" customHeight="1" x14ac:dyDescent="0.35">
      <c r="A800" s="7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7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</row>
    <row r="801" spans="1:28" ht="18.75" customHeight="1" x14ac:dyDescent="0.35">
      <c r="A801" s="7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7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</row>
    <row r="802" spans="1:28" ht="18.75" customHeight="1" x14ac:dyDescent="0.35">
      <c r="A802" s="7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7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</row>
    <row r="803" spans="1:28" ht="18.75" customHeight="1" x14ac:dyDescent="0.35">
      <c r="A803" s="7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7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</row>
    <row r="804" spans="1:28" ht="18.75" customHeight="1" x14ac:dyDescent="0.35">
      <c r="A804" s="7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7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</row>
    <row r="805" spans="1:28" ht="18.75" customHeight="1" x14ac:dyDescent="0.35">
      <c r="A805" s="7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7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</row>
    <row r="806" spans="1:28" ht="18.75" customHeight="1" x14ac:dyDescent="0.35">
      <c r="A806" s="7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7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</row>
    <row r="807" spans="1:28" ht="18.75" customHeight="1" x14ac:dyDescent="0.35">
      <c r="A807" s="7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7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</row>
    <row r="808" spans="1:28" ht="18.75" customHeight="1" x14ac:dyDescent="0.35">
      <c r="A808" s="7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7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</row>
    <row r="809" spans="1:28" ht="18.75" customHeight="1" x14ac:dyDescent="0.35">
      <c r="A809" s="7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7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</row>
    <row r="810" spans="1:28" ht="18.75" customHeight="1" x14ac:dyDescent="0.35">
      <c r="A810" s="7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7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</row>
    <row r="811" spans="1:28" ht="18.75" customHeight="1" x14ac:dyDescent="0.35">
      <c r="A811" s="7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7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</row>
    <row r="812" spans="1:28" ht="18.75" customHeight="1" x14ac:dyDescent="0.35">
      <c r="A812" s="7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7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</row>
    <row r="813" spans="1:28" ht="18.75" customHeight="1" x14ac:dyDescent="0.35">
      <c r="A813" s="7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7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</row>
    <row r="814" spans="1:28" ht="18.75" customHeight="1" x14ac:dyDescent="0.35">
      <c r="A814" s="7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7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</row>
    <row r="815" spans="1:28" ht="18.75" customHeight="1" x14ac:dyDescent="0.35">
      <c r="A815" s="7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7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</row>
    <row r="816" spans="1:28" ht="18.75" customHeight="1" x14ac:dyDescent="0.35">
      <c r="A816" s="7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7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</row>
    <row r="817" spans="1:28" ht="18.75" customHeight="1" x14ac:dyDescent="0.35">
      <c r="A817" s="7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7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</row>
    <row r="818" spans="1:28" ht="18.75" customHeight="1" x14ac:dyDescent="0.35">
      <c r="A818" s="7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7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</row>
    <row r="819" spans="1:28" ht="18.75" customHeight="1" x14ac:dyDescent="0.35">
      <c r="A819" s="7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7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</row>
    <row r="820" spans="1:28" ht="18.75" customHeight="1" x14ac:dyDescent="0.35">
      <c r="A820" s="7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7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</row>
    <row r="821" spans="1:28" ht="18.75" customHeight="1" x14ac:dyDescent="0.35">
      <c r="A821" s="7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7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</row>
    <row r="822" spans="1:28" ht="18.75" customHeight="1" x14ac:dyDescent="0.35">
      <c r="A822" s="7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7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</row>
    <row r="823" spans="1:28" ht="18.75" customHeight="1" x14ac:dyDescent="0.35">
      <c r="A823" s="7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7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</row>
    <row r="824" spans="1:28" ht="18.75" customHeight="1" x14ac:dyDescent="0.35">
      <c r="A824" s="7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7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</row>
    <row r="825" spans="1:28" ht="18.75" customHeight="1" x14ac:dyDescent="0.35">
      <c r="A825" s="7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7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</row>
    <row r="826" spans="1:28" ht="18.75" customHeight="1" x14ac:dyDescent="0.35">
      <c r="A826" s="7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7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</row>
    <row r="827" spans="1:28" ht="18.75" customHeight="1" x14ac:dyDescent="0.35">
      <c r="A827" s="7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7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</row>
    <row r="828" spans="1:28" ht="18.75" customHeight="1" x14ac:dyDescent="0.35">
      <c r="A828" s="7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7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</row>
    <row r="829" spans="1:28" ht="18.75" customHeight="1" x14ac:dyDescent="0.35">
      <c r="A829" s="7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7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</row>
    <row r="830" spans="1:28" ht="18.75" customHeight="1" x14ac:dyDescent="0.35">
      <c r="A830" s="7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7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</row>
    <row r="831" spans="1:28" ht="18.75" customHeight="1" x14ac:dyDescent="0.35">
      <c r="A831" s="7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7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</row>
    <row r="832" spans="1:28" ht="18.75" customHeight="1" x14ac:dyDescent="0.35">
      <c r="A832" s="7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7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</row>
    <row r="833" spans="1:28" ht="18.75" customHeight="1" x14ac:dyDescent="0.35">
      <c r="A833" s="7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7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</row>
    <row r="834" spans="1:28" ht="18.75" customHeight="1" x14ac:dyDescent="0.35">
      <c r="A834" s="7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7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</row>
    <row r="835" spans="1:28" ht="18.75" customHeight="1" x14ac:dyDescent="0.35">
      <c r="A835" s="7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7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</row>
    <row r="836" spans="1:28" ht="18.75" customHeight="1" x14ac:dyDescent="0.35">
      <c r="A836" s="7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7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</row>
    <row r="837" spans="1:28" ht="18.75" customHeight="1" x14ac:dyDescent="0.35">
      <c r="A837" s="7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7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</row>
    <row r="838" spans="1:28" ht="18.75" customHeight="1" x14ac:dyDescent="0.35">
      <c r="A838" s="7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7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</row>
    <row r="839" spans="1:28" ht="18.75" customHeight="1" x14ac:dyDescent="0.35">
      <c r="A839" s="7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7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</row>
    <row r="840" spans="1:28" ht="18.75" customHeight="1" x14ac:dyDescent="0.35">
      <c r="A840" s="7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7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</row>
    <row r="841" spans="1:28" ht="18.75" customHeight="1" x14ac:dyDescent="0.35">
      <c r="A841" s="7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7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</row>
    <row r="842" spans="1:28" ht="18.75" customHeight="1" x14ac:dyDescent="0.35">
      <c r="A842" s="7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7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</row>
    <row r="843" spans="1:28" ht="18.75" customHeight="1" x14ac:dyDescent="0.35">
      <c r="A843" s="7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7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</row>
    <row r="844" spans="1:28" ht="18.75" customHeight="1" x14ac:dyDescent="0.35">
      <c r="A844" s="7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7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</row>
    <row r="845" spans="1:28" ht="18.75" customHeight="1" x14ac:dyDescent="0.35">
      <c r="A845" s="7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7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</row>
    <row r="846" spans="1:28" ht="18.75" customHeight="1" x14ac:dyDescent="0.35">
      <c r="A846" s="7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7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</row>
    <row r="847" spans="1:28" ht="18.75" customHeight="1" x14ac:dyDescent="0.35">
      <c r="A847" s="7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7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</row>
    <row r="848" spans="1:28" ht="18.75" customHeight="1" x14ac:dyDescent="0.35">
      <c r="A848" s="7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7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</row>
    <row r="849" spans="1:28" ht="18.75" customHeight="1" x14ac:dyDescent="0.35">
      <c r="A849" s="7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7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</row>
    <row r="850" spans="1:28" ht="18.75" customHeight="1" x14ac:dyDescent="0.35">
      <c r="A850" s="7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7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</row>
    <row r="851" spans="1:28" ht="18.75" customHeight="1" x14ac:dyDescent="0.35">
      <c r="A851" s="7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7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</row>
    <row r="852" spans="1:28" ht="18.75" customHeight="1" x14ac:dyDescent="0.35">
      <c r="A852" s="7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7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</row>
    <row r="853" spans="1:28" ht="18.75" customHeight="1" x14ac:dyDescent="0.35">
      <c r="A853" s="7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7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</row>
    <row r="854" spans="1:28" ht="18.75" customHeight="1" x14ac:dyDescent="0.35">
      <c r="A854" s="7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7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</row>
    <row r="855" spans="1:28" ht="18.75" customHeight="1" x14ac:dyDescent="0.35">
      <c r="A855" s="7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7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</row>
    <row r="856" spans="1:28" ht="18.75" customHeight="1" x14ac:dyDescent="0.35">
      <c r="A856" s="7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7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</row>
    <row r="857" spans="1:28" ht="18.75" customHeight="1" x14ac:dyDescent="0.35">
      <c r="A857" s="7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7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</row>
    <row r="858" spans="1:28" ht="18.75" customHeight="1" x14ac:dyDescent="0.35">
      <c r="A858" s="7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7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</row>
    <row r="859" spans="1:28" ht="18.75" customHeight="1" x14ac:dyDescent="0.35">
      <c r="A859" s="7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7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</row>
    <row r="860" spans="1:28" ht="18.75" customHeight="1" x14ac:dyDescent="0.35">
      <c r="A860" s="7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7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</row>
    <row r="861" spans="1:28" ht="18.75" customHeight="1" x14ac:dyDescent="0.35">
      <c r="A861" s="7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7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</row>
    <row r="862" spans="1:28" ht="18.75" customHeight="1" x14ac:dyDescent="0.35">
      <c r="A862" s="7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7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</row>
    <row r="863" spans="1:28" ht="18.75" customHeight="1" x14ac:dyDescent="0.35">
      <c r="A863" s="7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7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</row>
    <row r="864" spans="1:28" ht="18.75" customHeight="1" x14ac:dyDescent="0.35">
      <c r="A864" s="7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7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</row>
    <row r="865" spans="1:28" ht="18.75" customHeight="1" x14ac:dyDescent="0.35">
      <c r="A865" s="7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7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</row>
    <row r="866" spans="1:28" ht="18.75" customHeight="1" x14ac:dyDescent="0.35">
      <c r="A866" s="7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7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</row>
    <row r="867" spans="1:28" ht="18.75" customHeight="1" x14ac:dyDescent="0.35">
      <c r="A867" s="7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7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</row>
    <row r="868" spans="1:28" ht="18.75" customHeight="1" x14ac:dyDescent="0.35">
      <c r="A868" s="7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7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</row>
    <row r="869" spans="1:28" ht="18.75" customHeight="1" x14ac:dyDescent="0.35">
      <c r="A869" s="7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7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</row>
    <row r="870" spans="1:28" ht="18.75" customHeight="1" x14ac:dyDescent="0.35">
      <c r="A870" s="7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7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</row>
    <row r="871" spans="1:28" ht="18.75" customHeight="1" x14ac:dyDescent="0.35">
      <c r="A871" s="7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7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</row>
    <row r="872" spans="1:28" ht="18.75" customHeight="1" x14ac:dyDescent="0.35">
      <c r="A872" s="7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7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</row>
    <row r="873" spans="1:28" ht="18.75" customHeight="1" x14ac:dyDescent="0.35">
      <c r="A873" s="7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7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</row>
    <row r="874" spans="1:28" ht="18.75" customHeight="1" x14ac:dyDescent="0.35">
      <c r="A874" s="7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7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</row>
    <row r="875" spans="1:28" ht="18.75" customHeight="1" x14ac:dyDescent="0.35">
      <c r="A875" s="7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7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</row>
    <row r="876" spans="1:28" ht="18.75" customHeight="1" x14ac:dyDescent="0.35">
      <c r="A876" s="7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7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</row>
    <row r="877" spans="1:28" ht="18.75" customHeight="1" x14ac:dyDescent="0.35">
      <c r="A877" s="7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7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</row>
    <row r="878" spans="1:28" ht="18.75" customHeight="1" x14ac:dyDescent="0.35">
      <c r="A878" s="7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7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</row>
    <row r="879" spans="1:28" ht="18.75" customHeight="1" x14ac:dyDescent="0.35">
      <c r="A879" s="7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7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</row>
    <row r="880" spans="1:28" ht="18.75" customHeight="1" x14ac:dyDescent="0.35">
      <c r="A880" s="7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7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</row>
    <row r="881" spans="1:28" ht="18.75" customHeight="1" x14ac:dyDescent="0.35">
      <c r="A881" s="7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7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</row>
    <row r="882" spans="1:28" ht="18.75" customHeight="1" x14ac:dyDescent="0.35">
      <c r="A882" s="7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7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</row>
    <row r="883" spans="1:28" ht="18.75" customHeight="1" x14ac:dyDescent="0.35">
      <c r="A883" s="7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7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</row>
    <row r="884" spans="1:28" ht="18.75" customHeight="1" x14ac:dyDescent="0.35">
      <c r="A884" s="7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7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</row>
    <row r="885" spans="1:28" ht="18.75" customHeight="1" x14ac:dyDescent="0.35">
      <c r="A885" s="7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7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</row>
    <row r="886" spans="1:28" ht="18.75" customHeight="1" x14ac:dyDescent="0.35">
      <c r="A886" s="7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7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</row>
    <row r="887" spans="1:28" ht="18.75" customHeight="1" x14ac:dyDescent="0.35">
      <c r="A887" s="7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7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</row>
    <row r="888" spans="1:28" ht="18.75" customHeight="1" x14ac:dyDescent="0.35">
      <c r="A888" s="7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7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</row>
    <row r="889" spans="1:28" ht="18.75" customHeight="1" x14ac:dyDescent="0.35">
      <c r="A889" s="7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7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</row>
    <row r="890" spans="1:28" ht="18.75" customHeight="1" x14ac:dyDescent="0.35">
      <c r="A890" s="7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7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</row>
    <row r="891" spans="1:28" ht="18.75" customHeight="1" x14ac:dyDescent="0.35">
      <c r="A891" s="7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7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</row>
    <row r="892" spans="1:28" ht="18.75" customHeight="1" x14ac:dyDescent="0.35">
      <c r="A892" s="7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7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</row>
    <row r="893" spans="1:28" ht="18.75" customHeight="1" x14ac:dyDescent="0.35">
      <c r="A893" s="7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7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</row>
    <row r="894" spans="1:28" ht="18.75" customHeight="1" x14ac:dyDescent="0.35">
      <c r="A894" s="7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7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</row>
    <row r="895" spans="1:28" ht="18.75" customHeight="1" x14ac:dyDescent="0.35">
      <c r="A895" s="7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7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</row>
    <row r="896" spans="1:28" ht="18.75" customHeight="1" x14ac:dyDescent="0.35">
      <c r="A896" s="7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7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</row>
    <row r="897" spans="1:28" ht="18.75" customHeight="1" x14ac:dyDescent="0.35">
      <c r="A897" s="7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7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</row>
    <row r="898" spans="1:28" ht="18.75" customHeight="1" x14ac:dyDescent="0.35">
      <c r="A898" s="7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7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</row>
    <row r="899" spans="1:28" ht="18.75" customHeight="1" x14ac:dyDescent="0.35">
      <c r="A899" s="7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7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</row>
    <row r="900" spans="1:28" ht="18.75" customHeight="1" x14ac:dyDescent="0.35">
      <c r="A900" s="7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7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</row>
    <row r="901" spans="1:28" ht="18.75" customHeight="1" x14ac:dyDescent="0.35">
      <c r="A901" s="7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7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</row>
    <row r="902" spans="1:28" ht="18.75" customHeight="1" x14ac:dyDescent="0.35">
      <c r="A902" s="7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7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</row>
    <row r="903" spans="1:28" ht="18.75" customHeight="1" x14ac:dyDescent="0.35">
      <c r="A903" s="7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7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</row>
    <row r="904" spans="1:28" ht="18.75" customHeight="1" x14ac:dyDescent="0.35">
      <c r="A904" s="7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7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</row>
    <row r="905" spans="1:28" ht="18.75" customHeight="1" x14ac:dyDescent="0.35">
      <c r="A905" s="7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7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</row>
    <row r="906" spans="1:28" ht="18.75" customHeight="1" x14ac:dyDescent="0.35">
      <c r="A906" s="7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7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</row>
    <row r="907" spans="1:28" ht="18.75" customHeight="1" x14ac:dyDescent="0.35">
      <c r="A907" s="7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7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</row>
    <row r="908" spans="1:28" ht="18.75" customHeight="1" x14ac:dyDescent="0.35">
      <c r="A908" s="7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7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</row>
    <row r="909" spans="1:28" ht="18.75" customHeight="1" x14ac:dyDescent="0.35">
      <c r="A909" s="7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7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</row>
    <row r="910" spans="1:28" ht="18.75" customHeight="1" x14ac:dyDescent="0.35">
      <c r="A910" s="7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7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</row>
    <row r="911" spans="1:28" ht="18.75" customHeight="1" x14ac:dyDescent="0.35">
      <c r="A911" s="7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7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</row>
    <row r="912" spans="1:28" ht="18.75" customHeight="1" x14ac:dyDescent="0.35">
      <c r="A912" s="7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7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</row>
    <row r="913" spans="1:28" ht="18.75" customHeight="1" x14ac:dyDescent="0.35">
      <c r="A913" s="7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7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</row>
    <row r="914" spans="1:28" ht="18.75" customHeight="1" x14ac:dyDescent="0.35">
      <c r="A914" s="7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7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</row>
    <row r="915" spans="1:28" ht="18.75" customHeight="1" x14ac:dyDescent="0.35">
      <c r="A915" s="7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7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</row>
    <row r="916" spans="1:28" ht="18.75" customHeight="1" x14ac:dyDescent="0.35">
      <c r="A916" s="7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7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</row>
    <row r="917" spans="1:28" ht="18.75" customHeight="1" x14ac:dyDescent="0.35">
      <c r="A917" s="7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7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</row>
    <row r="918" spans="1:28" ht="18.75" customHeight="1" x14ac:dyDescent="0.35">
      <c r="A918" s="7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7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</row>
    <row r="919" spans="1:28" ht="18.75" customHeight="1" x14ac:dyDescent="0.35">
      <c r="A919" s="7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7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</row>
    <row r="920" spans="1:28" ht="18.75" customHeight="1" x14ac:dyDescent="0.35">
      <c r="A920" s="7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7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</row>
    <row r="921" spans="1:28" ht="18.75" customHeight="1" x14ac:dyDescent="0.35">
      <c r="A921" s="7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7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</row>
    <row r="922" spans="1:28" ht="18.75" customHeight="1" x14ac:dyDescent="0.35">
      <c r="A922" s="7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7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</row>
    <row r="923" spans="1:28" ht="18.75" customHeight="1" x14ac:dyDescent="0.35">
      <c r="A923" s="7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7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</row>
    <row r="924" spans="1:28" ht="18.75" customHeight="1" x14ac:dyDescent="0.35">
      <c r="A924" s="7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7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</row>
    <row r="925" spans="1:28" ht="18.75" customHeight="1" x14ac:dyDescent="0.35">
      <c r="A925" s="7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7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</row>
    <row r="926" spans="1:28" ht="18.75" customHeight="1" x14ac:dyDescent="0.35">
      <c r="A926" s="7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7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</row>
    <row r="927" spans="1:28" ht="18.75" customHeight="1" x14ac:dyDescent="0.35">
      <c r="A927" s="7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7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</row>
    <row r="928" spans="1:28" ht="18.75" customHeight="1" x14ac:dyDescent="0.35">
      <c r="A928" s="7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7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</row>
    <row r="929" spans="1:28" ht="18.75" customHeight="1" x14ac:dyDescent="0.35">
      <c r="A929" s="7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7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</row>
    <row r="930" spans="1:28" ht="18.75" customHeight="1" x14ac:dyDescent="0.35">
      <c r="A930" s="7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7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</row>
    <row r="931" spans="1:28" ht="18.75" customHeight="1" x14ac:dyDescent="0.35">
      <c r="A931" s="7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7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</row>
    <row r="932" spans="1:28" ht="18.75" customHeight="1" x14ac:dyDescent="0.35">
      <c r="A932" s="7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7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</row>
    <row r="933" spans="1:28" ht="18.75" customHeight="1" x14ac:dyDescent="0.35">
      <c r="A933" s="7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7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</row>
    <row r="934" spans="1:28" ht="18.75" customHeight="1" x14ac:dyDescent="0.35">
      <c r="A934" s="7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7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</row>
    <row r="935" spans="1:28" ht="18.75" customHeight="1" x14ac:dyDescent="0.35">
      <c r="A935" s="7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7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</row>
    <row r="936" spans="1:28" ht="18.75" customHeight="1" x14ac:dyDescent="0.35">
      <c r="A936" s="7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7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</row>
    <row r="937" spans="1:28" ht="18.75" customHeight="1" x14ac:dyDescent="0.35">
      <c r="A937" s="7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7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</row>
    <row r="938" spans="1:28" ht="18.75" customHeight="1" x14ac:dyDescent="0.35">
      <c r="A938" s="7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7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</row>
    <row r="939" spans="1:28" ht="18.75" customHeight="1" x14ac:dyDescent="0.35">
      <c r="A939" s="7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7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</row>
    <row r="940" spans="1:28" ht="18.75" customHeight="1" x14ac:dyDescent="0.35">
      <c r="A940" s="7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7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</row>
    <row r="941" spans="1:28" ht="18.75" customHeight="1" x14ac:dyDescent="0.35">
      <c r="A941" s="7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7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</row>
    <row r="942" spans="1:28" ht="18.75" customHeight="1" x14ac:dyDescent="0.35">
      <c r="A942" s="7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7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</row>
    <row r="943" spans="1:28" ht="18.75" customHeight="1" x14ac:dyDescent="0.35">
      <c r="A943" s="7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7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</row>
    <row r="944" spans="1:28" ht="18.75" customHeight="1" x14ac:dyDescent="0.35">
      <c r="A944" s="7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7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</row>
    <row r="945" spans="1:28" ht="18.75" customHeight="1" x14ac:dyDescent="0.35">
      <c r="A945" s="7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7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</row>
    <row r="946" spans="1:28" ht="18.75" customHeight="1" x14ac:dyDescent="0.35">
      <c r="A946" s="7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7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</row>
    <row r="947" spans="1:28" ht="18.75" customHeight="1" x14ac:dyDescent="0.35">
      <c r="A947" s="7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7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</row>
    <row r="948" spans="1:28" ht="18.75" customHeight="1" x14ac:dyDescent="0.35">
      <c r="A948" s="7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7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</row>
    <row r="949" spans="1:28" ht="18.75" customHeight="1" x14ac:dyDescent="0.35">
      <c r="A949" s="7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7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</row>
    <row r="950" spans="1:28" ht="18.75" customHeight="1" x14ac:dyDescent="0.35">
      <c r="A950" s="7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7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</row>
    <row r="951" spans="1:28" ht="18.75" customHeight="1" x14ac:dyDescent="0.35">
      <c r="A951" s="7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7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</row>
    <row r="952" spans="1:28" ht="18.75" customHeight="1" x14ac:dyDescent="0.35">
      <c r="A952" s="7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7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</row>
    <row r="953" spans="1:28" ht="18.75" customHeight="1" x14ac:dyDescent="0.35">
      <c r="A953" s="7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7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</row>
    <row r="954" spans="1:28" ht="18.75" customHeight="1" x14ac:dyDescent="0.35">
      <c r="A954" s="7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7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</row>
    <row r="955" spans="1:28" ht="18.75" customHeight="1" x14ac:dyDescent="0.35">
      <c r="A955" s="7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7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</row>
    <row r="956" spans="1:28" ht="18.75" customHeight="1" x14ac:dyDescent="0.35">
      <c r="A956" s="7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7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</row>
    <row r="957" spans="1:28" ht="18.75" customHeight="1" x14ac:dyDescent="0.35">
      <c r="A957" s="7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7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</row>
    <row r="958" spans="1:28" ht="18.75" customHeight="1" x14ac:dyDescent="0.35">
      <c r="A958" s="7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7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</row>
    <row r="959" spans="1:28" ht="18.75" customHeight="1" x14ac:dyDescent="0.35">
      <c r="A959" s="7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7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</row>
    <row r="960" spans="1:28" ht="18.75" customHeight="1" x14ac:dyDescent="0.35">
      <c r="A960" s="7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7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</row>
    <row r="961" spans="1:28" ht="18.75" customHeight="1" x14ac:dyDescent="0.35">
      <c r="A961" s="7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7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</row>
    <row r="962" spans="1:28" ht="18.75" customHeight="1" x14ac:dyDescent="0.35">
      <c r="A962" s="7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7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</row>
    <row r="963" spans="1:28" ht="18.75" customHeight="1" x14ac:dyDescent="0.35">
      <c r="A963" s="7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7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</row>
    <row r="964" spans="1:28" ht="18.75" customHeight="1" x14ac:dyDescent="0.35">
      <c r="A964" s="7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7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</row>
    <row r="965" spans="1:28" ht="18.75" customHeight="1" x14ac:dyDescent="0.35">
      <c r="A965" s="7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7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</row>
    <row r="966" spans="1:28" ht="18.75" customHeight="1" x14ac:dyDescent="0.35">
      <c r="A966" s="7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7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</row>
    <row r="967" spans="1:28" ht="18.75" customHeight="1" x14ac:dyDescent="0.35">
      <c r="A967" s="7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7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</row>
    <row r="968" spans="1:28" ht="18.75" customHeight="1" x14ac:dyDescent="0.35">
      <c r="A968" s="7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7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</row>
    <row r="969" spans="1:28" ht="18.75" customHeight="1" x14ac:dyDescent="0.35">
      <c r="A969" s="7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7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</row>
    <row r="970" spans="1:28" ht="18.75" customHeight="1" x14ac:dyDescent="0.35">
      <c r="A970" s="7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7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</row>
    <row r="971" spans="1:28" ht="18.75" customHeight="1" x14ac:dyDescent="0.35">
      <c r="A971" s="7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7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</row>
    <row r="972" spans="1:28" ht="18.75" customHeight="1" x14ac:dyDescent="0.35">
      <c r="A972" s="7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7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</row>
    <row r="973" spans="1:28" ht="18.75" customHeight="1" x14ac:dyDescent="0.35">
      <c r="A973" s="7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7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</row>
    <row r="974" spans="1:28" ht="18.75" customHeight="1" x14ac:dyDescent="0.35">
      <c r="A974" s="7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7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</row>
    <row r="975" spans="1:28" ht="18.75" customHeight="1" x14ac:dyDescent="0.35">
      <c r="A975" s="7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7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</row>
    <row r="976" spans="1:28" ht="18.75" customHeight="1" x14ac:dyDescent="0.35">
      <c r="A976" s="7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7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</row>
    <row r="977" spans="1:28" ht="18.75" customHeight="1" x14ac:dyDescent="0.35">
      <c r="A977" s="7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7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</row>
    <row r="978" spans="1:28" ht="18.75" customHeight="1" x14ac:dyDescent="0.35">
      <c r="A978" s="7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7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</row>
    <row r="979" spans="1:28" ht="18.75" customHeight="1" x14ac:dyDescent="0.35">
      <c r="A979" s="7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7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</row>
    <row r="980" spans="1:28" ht="18.75" customHeight="1" x14ac:dyDescent="0.35">
      <c r="A980" s="7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7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</row>
    <row r="981" spans="1:28" ht="18.75" customHeight="1" x14ac:dyDescent="0.35">
      <c r="A981" s="7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7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</row>
    <row r="982" spans="1:28" ht="18.75" customHeight="1" x14ac:dyDescent="0.35">
      <c r="A982" s="7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7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</row>
    <row r="983" spans="1:28" ht="18.75" customHeight="1" x14ac:dyDescent="0.35">
      <c r="A983" s="7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7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</row>
    <row r="984" spans="1:28" ht="18.75" customHeight="1" x14ac:dyDescent="0.35">
      <c r="A984" s="7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7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</row>
    <row r="985" spans="1:28" ht="18.75" customHeight="1" x14ac:dyDescent="0.35">
      <c r="A985" s="7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7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</row>
    <row r="986" spans="1:28" ht="18.75" customHeight="1" x14ac:dyDescent="0.35">
      <c r="A986" s="7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7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</row>
    <row r="987" spans="1:28" ht="18.75" customHeight="1" x14ac:dyDescent="0.35">
      <c r="A987" s="7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7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</row>
    <row r="988" spans="1:28" ht="18.75" customHeight="1" x14ac:dyDescent="0.35">
      <c r="A988" s="7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7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</row>
    <row r="989" spans="1:28" ht="18.75" customHeight="1" x14ac:dyDescent="0.35">
      <c r="A989" s="7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7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</row>
    <row r="990" spans="1:28" ht="18.75" customHeight="1" x14ac:dyDescent="0.35">
      <c r="A990" s="7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7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</row>
    <row r="991" spans="1:28" ht="18.75" customHeight="1" x14ac:dyDescent="0.35">
      <c r="A991" s="7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7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</row>
    <row r="992" spans="1:28" ht="18.75" customHeight="1" x14ac:dyDescent="0.35">
      <c r="A992" s="7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7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</row>
    <row r="993" spans="1:28" ht="18.75" customHeight="1" x14ac:dyDescent="0.35">
      <c r="A993" s="7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7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</row>
    <row r="994" spans="1:28" ht="18.75" customHeight="1" x14ac:dyDescent="0.35">
      <c r="A994" s="7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7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</row>
    <row r="995" spans="1:28" ht="18.75" customHeight="1" x14ac:dyDescent="0.35">
      <c r="A995" s="7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7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</row>
    <row r="996" spans="1:28" ht="18.75" customHeight="1" x14ac:dyDescent="0.35">
      <c r="A996" s="7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7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</row>
    <row r="997" spans="1:28" ht="18.75" customHeight="1" x14ac:dyDescent="0.35">
      <c r="A997" s="7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7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</row>
    <row r="998" spans="1:28" ht="18.75" customHeight="1" x14ac:dyDescent="0.35">
      <c r="A998" s="7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7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</row>
    <row r="999" spans="1:28" ht="18.75" customHeight="1" x14ac:dyDescent="0.35">
      <c r="A999" s="7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7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</row>
    <row r="1000" spans="1:28" ht="18.75" customHeight="1" x14ac:dyDescent="0.35">
      <c r="A1000" s="7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7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</row>
    <row r="1001" spans="1:28" ht="18.75" customHeight="1" x14ac:dyDescent="0.35">
      <c r="A1001" s="7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7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</row>
    <row r="1002" spans="1:28" ht="18.75" customHeight="1" x14ac:dyDescent="0.35">
      <c r="A1002" s="7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7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</row>
  </sheetData>
  <mergeCells count="9">
    <mergeCell ref="D24:J24"/>
    <mergeCell ref="D25:J25"/>
    <mergeCell ref="B24:C24"/>
    <mergeCell ref="D28:J28"/>
    <mergeCell ref="D26:J26"/>
    <mergeCell ref="B26:C26"/>
    <mergeCell ref="B27:C27"/>
    <mergeCell ref="B28:C28"/>
    <mergeCell ref="D27:J27"/>
  </mergeCells>
  <phoneticPr fontId="1"/>
  <pageMargins left="0.7" right="0.7" top="0.75" bottom="0.75" header="0.3" footer="0.3"/>
  <pageSetup paperSize="0" orientation="portrait" horizontalDpi="0" verticalDpi="0" copie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settings!$B$3:$B$4</xm:f>
          </x14:formula1>
          <xm:sqref>C3</xm:sqref>
        </x14:dataValidation>
        <x14:dataValidation type="list" allowBlank="1" showInputMessage="1" showErrorMessage="1">
          <x14:formula1>
            <xm:f>settings!$B$7:$B$10</xm:f>
          </x14:formula1>
          <xm:sqref>D4 D6 H4 H6 D14</xm:sqref>
        </x14:dataValidation>
        <x14:dataValidation type="list" allowBlank="1" showInputMessage="1" showErrorMessage="1">
          <x14:formula1>
            <xm:f>settings!$B$13:$B$15</xm:f>
          </x14:formula1>
          <xm:sqref>D5 D7</xm:sqref>
        </x14:dataValidation>
        <x14:dataValidation type="list" allowBlank="1" showInputMessage="1" showErrorMessage="1">
          <x14:formula1>
            <xm:f>settings!$B$18:$B$19</xm:f>
          </x14:formula1>
          <xm:sqref>G11</xm:sqref>
        </x14:dataValidation>
        <x14:dataValidation type="list" allowBlank="1" showInputMessage="1" showErrorMessage="1">
          <x14:formula1>
            <xm:f>settings!$B$22:$B$23</xm:f>
          </x14:formula1>
          <xm:sqref>C10:C11 C13</xm:sqref>
        </x14:dataValidation>
        <x14:dataValidation type="list" allowBlank="1" showInputMessage="1" showErrorMessage="1">
          <x14:formula1>
            <xm:f>settings!$B$26:$B$34</xm:f>
          </x14:formula1>
          <xm:sqref>D17:D18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4"/>
  <sheetViews>
    <sheetView topLeftCell="A10" workbookViewId="0">
      <selection activeCell="E30" sqref="E30"/>
    </sheetView>
  </sheetViews>
  <sheetFormatPr defaultRowHeight="12.75" x14ac:dyDescent="0.35"/>
  <sheetData>
    <row r="2" spans="2:2" x14ac:dyDescent="0.35">
      <c r="B2" s="3" t="s">
        <v>31</v>
      </c>
    </row>
    <row r="3" spans="2:2" x14ac:dyDescent="0.35">
      <c r="B3" s="4" t="s">
        <v>32</v>
      </c>
    </row>
    <row r="4" spans="2:2" x14ac:dyDescent="0.35">
      <c r="B4" s="4" t="s">
        <v>33</v>
      </c>
    </row>
    <row r="6" spans="2:2" x14ac:dyDescent="0.35">
      <c r="B6" s="3" t="s">
        <v>34</v>
      </c>
    </row>
    <row r="7" spans="2:2" x14ac:dyDescent="0.35">
      <c r="B7" s="4" t="s">
        <v>36</v>
      </c>
    </row>
    <row r="8" spans="2:2" x14ac:dyDescent="0.35">
      <c r="B8" s="4" t="s">
        <v>37</v>
      </c>
    </row>
    <row r="9" spans="2:2" x14ac:dyDescent="0.35">
      <c r="B9" s="4" t="s">
        <v>38</v>
      </c>
    </row>
    <row r="10" spans="2:2" x14ac:dyDescent="0.35">
      <c r="B10" s="4" t="s">
        <v>40</v>
      </c>
    </row>
    <row r="12" spans="2:2" x14ac:dyDescent="0.35">
      <c r="B12" s="3" t="s">
        <v>41</v>
      </c>
    </row>
    <row r="13" spans="2:2" x14ac:dyDescent="0.35">
      <c r="B13" s="3" t="s">
        <v>44</v>
      </c>
    </row>
    <row r="14" spans="2:2" x14ac:dyDescent="0.35">
      <c r="B14" s="4" t="s">
        <v>42</v>
      </c>
    </row>
    <row r="15" spans="2:2" x14ac:dyDescent="0.35">
      <c r="B15" s="4" t="s">
        <v>43</v>
      </c>
    </row>
    <row r="17" spans="2:2" x14ac:dyDescent="0.35">
      <c r="B17" s="3" t="s">
        <v>45</v>
      </c>
    </row>
    <row r="18" spans="2:2" x14ac:dyDescent="0.35">
      <c r="B18">
        <v>5</v>
      </c>
    </row>
    <row r="19" spans="2:2" x14ac:dyDescent="0.35">
      <c r="B19">
        <v>60</v>
      </c>
    </row>
    <row r="21" spans="2:2" x14ac:dyDescent="0.35">
      <c r="B21" s="3" t="s">
        <v>46</v>
      </c>
    </row>
    <row r="22" spans="2:2" x14ac:dyDescent="0.35">
      <c r="B22" s="3" t="s">
        <v>44</v>
      </c>
    </row>
    <row r="23" spans="2:2" x14ac:dyDescent="0.35">
      <c r="B23" s="3" t="s">
        <v>47</v>
      </c>
    </row>
    <row r="25" spans="2:2" x14ac:dyDescent="0.35">
      <c r="B25" s="3" t="s">
        <v>56</v>
      </c>
    </row>
    <row r="26" spans="2:2" x14ac:dyDescent="0.35">
      <c r="B26">
        <v>2</v>
      </c>
    </row>
    <row r="27" spans="2:2" x14ac:dyDescent="0.35">
      <c r="B27">
        <v>3</v>
      </c>
    </row>
    <row r="28" spans="2:2" x14ac:dyDescent="0.35">
      <c r="B28" s="1">
        <v>4</v>
      </c>
    </row>
    <row r="29" spans="2:2" x14ac:dyDescent="0.35">
      <c r="B29" s="1">
        <v>5</v>
      </c>
    </row>
    <row r="30" spans="2:2" x14ac:dyDescent="0.35">
      <c r="B30" s="1">
        <v>6</v>
      </c>
    </row>
    <row r="31" spans="2:2" x14ac:dyDescent="0.35">
      <c r="B31" s="1">
        <v>7</v>
      </c>
    </row>
    <row r="32" spans="2:2" x14ac:dyDescent="0.35">
      <c r="B32" s="1">
        <v>8</v>
      </c>
    </row>
    <row r="33" spans="2:2" x14ac:dyDescent="0.35">
      <c r="B33" s="1">
        <v>9</v>
      </c>
    </row>
    <row r="34" spans="2:2" x14ac:dyDescent="0.35">
      <c r="B34" s="1">
        <v>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sample</vt:lpstr>
      <vt:lpstr>settings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菅野 昌孝</cp:lastModifiedBy>
  <dcterms:modified xsi:type="dcterms:W3CDTF">2016-04-08T11:47:48Z</dcterms:modified>
</cp:coreProperties>
</file>